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315" windowHeight="12555" activeTab="0"/>
  </bookViews>
  <sheets>
    <sheet name="使い方" sheetId="1" r:id="rId1"/>
    <sheet name="4-1" sheetId="2" r:id="rId2"/>
    <sheet name="4-2" sheetId="3" r:id="rId3"/>
    <sheet name="4-3" sheetId="4" r:id="rId4"/>
    <sheet name="4-4" sheetId="5" r:id="rId5"/>
    <sheet name="4-5" sheetId="6" r:id="rId6"/>
    <sheet name="4-6" sheetId="7" r:id="rId7"/>
    <sheet name="4-7" sheetId="8" r:id="rId8"/>
    <sheet name="4-8" sheetId="9" r:id="rId9"/>
  </sheets>
  <definedNames/>
  <calcPr fullCalcOnLoad="1"/>
</workbook>
</file>

<file path=xl/comments1.xml><?xml version="1.0" encoding="utf-8"?>
<comments xmlns="http://schemas.openxmlformats.org/spreadsheetml/2006/main">
  <authors>
    <author>kaori</author>
  </authors>
  <commentList>
    <comment ref="A5" authorId="0">
      <text>
        <r>
          <rPr>
            <b/>
            <sz val="9"/>
            <rFont val="ＭＳ Ｐゴシック"/>
            <family val="3"/>
          </rPr>
          <t>数式</t>
        </r>
      </text>
    </comment>
  </commentList>
</comments>
</file>

<file path=xl/comments2.xml><?xml version="1.0" encoding="utf-8"?>
<comments xmlns="http://schemas.openxmlformats.org/spreadsheetml/2006/main">
  <authors>
    <author>kaori</author>
  </authors>
  <commentList>
    <comment ref="B19" authorId="0">
      <text>
        <r>
          <rPr>
            <b/>
            <sz val="9"/>
            <rFont val="ＭＳ Ｐゴシック"/>
            <family val="3"/>
          </rPr>
          <t>x=1/2*Ax*t^2</t>
        </r>
      </text>
    </comment>
    <comment ref="C19" authorId="0">
      <text>
        <r>
          <rPr>
            <b/>
            <sz val="9"/>
            <rFont val="ＭＳ Ｐゴシック"/>
            <family val="3"/>
          </rPr>
          <t>y=1/2*Ay*t^2</t>
        </r>
      </text>
    </comment>
    <comment ref="B7" authorId="0">
      <text>
        <r>
          <rPr>
            <b/>
            <sz val="9"/>
            <rFont val="ＭＳ Ｐゴシック"/>
            <family val="3"/>
          </rPr>
          <t>rad=θ*π/180</t>
        </r>
      </text>
    </comment>
    <comment ref="B8" authorId="0">
      <text>
        <r>
          <rPr>
            <b/>
            <sz val="9"/>
            <rFont val="ＭＳ Ｐゴシック"/>
            <family val="3"/>
          </rPr>
          <t>Fx=F*cos(rad)</t>
        </r>
      </text>
    </comment>
    <comment ref="B9" authorId="0">
      <text>
        <r>
          <rPr>
            <b/>
            <sz val="9"/>
            <rFont val="ＭＳ Ｐゴシック"/>
            <family val="3"/>
          </rPr>
          <t>Fy=F*sin(rad)</t>
        </r>
      </text>
    </comment>
    <comment ref="B10" authorId="0">
      <text>
        <r>
          <rPr>
            <b/>
            <sz val="9"/>
            <rFont val="ＭＳ Ｐゴシック"/>
            <family val="3"/>
          </rPr>
          <t>Ax=Fx/m</t>
        </r>
      </text>
    </comment>
    <comment ref="B11" authorId="0">
      <text>
        <r>
          <rPr>
            <b/>
            <sz val="9"/>
            <rFont val="ＭＳ Ｐゴシック"/>
            <family val="3"/>
          </rPr>
          <t>Ay=Fy/m</t>
        </r>
      </text>
    </comment>
    <comment ref="B14" authorId="0">
      <text>
        <r>
          <rPr>
            <b/>
            <sz val="9"/>
            <rFont val="ＭＳ Ｐゴシック"/>
            <family val="3"/>
          </rPr>
          <t>y=1/2*Ay*t^2</t>
        </r>
      </text>
    </comment>
    <comment ref="B13" authorId="0">
      <text>
        <r>
          <rPr>
            <b/>
            <sz val="9"/>
            <rFont val="ＭＳ Ｐゴシック"/>
            <family val="3"/>
          </rPr>
          <t>x=1/2*Ax*t^2</t>
        </r>
      </text>
    </comment>
  </commentList>
</comments>
</file>

<file path=xl/comments3.xml><?xml version="1.0" encoding="utf-8"?>
<comments xmlns="http://schemas.openxmlformats.org/spreadsheetml/2006/main">
  <authors>
    <author>kaori</author>
  </authors>
  <commentList>
    <comment ref="B5" authorId="0">
      <text>
        <r>
          <rPr>
            <b/>
            <sz val="9"/>
            <rFont val="ＭＳ Ｐゴシック"/>
            <family val="3"/>
          </rPr>
          <t>rad=θ*π/180</t>
        </r>
      </text>
    </comment>
    <comment ref="B6" authorId="0">
      <text>
        <r>
          <rPr>
            <b/>
            <sz val="9"/>
            <rFont val="ＭＳ Ｐゴシック"/>
            <family val="3"/>
          </rPr>
          <t>Fx=mg*sin(rad)</t>
        </r>
      </text>
    </comment>
    <comment ref="B7" authorId="0">
      <text>
        <r>
          <rPr>
            <b/>
            <sz val="9"/>
            <rFont val="ＭＳ Ｐゴシック"/>
            <family val="3"/>
          </rPr>
          <t>Fy=mg*cos(rad)</t>
        </r>
      </text>
    </comment>
  </commentList>
</comments>
</file>

<file path=xl/comments4.xml><?xml version="1.0" encoding="utf-8"?>
<comments xmlns="http://schemas.openxmlformats.org/spreadsheetml/2006/main">
  <authors>
    <author>kaori</author>
  </authors>
  <commentList>
    <comment ref="B6" authorId="0">
      <text>
        <r>
          <rPr>
            <b/>
            <sz val="9"/>
            <rFont val="ＭＳ Ｐゴシック"/>
            <family val="3"/>
          </rPr>
          <t>rad=θ*π/180</t>
        </r>
      </text>
    </comment>
    <comment ref="B7" authorId="0">
      <text>
        <r>
          <rPr>
            <b/>
            <sz val="9"/>
            <rFont val="ＭＳ Ｐゴシック"/>
            <family val="3"/>
          </rPr>
          <t>Fx=mg*sin(rad)</t>
        </r>
      </text>
    </comment>
    <comment ref="B8" authorId="0">
      <text>
        <r>
          <rPr>
            <b/>
            <sz val="9"/>
            <rFont val="ＭＳ Ｐゴシック"/>
            <family val="3"/>
          </rPr>
          <t>Fy=mg*cos(rad)</t>
        </r>
      </text>
    </comment>
    <comment ref="B9" authorId="0">
      <text>
        <r>
          <rPr>
            <b/>
            <sz val="9"/>
            <rFont val="ＭＳ Ｐゴシック"/>
            <family val="3"/>
          </rPr>
          <t>Ax=Fx/m</t>
        </r>
      </text>
    </comment>
    <comment ref="B14" authorId="0">
      <text>
        <r>
          <rPr>
            <b/>
            <sz val="9"/>
            <rFont val="ＭＳ Ｐゴシック"/>
            <family val="3"/>
          </rPr>
          <t>x=1/2*Ax*t^2</t>
        </r>
      </text>
    </comment>
    <comment ref="B10" authorId="0">
      <text>
        <r>
          <rPr>
            <b/>
            <sz val="9"/>
            <rFont val="ＭＳ Ｐゴシック"/>
            <family val="3"/>
          </rPr>
          <t>x=1/2*a*t^2 より
t=SQRT(2x/a)</t>
        </r>
      </text>
    </comment>
  </commentList>
</comments>
</file>

<file path=xl/comments5.xml><?xml version="1.0" encoding="utf-8"?>
<comments xmlns="http://schemas.openxmlformats.org/spreadsheetml/2006/main">
  <authors>
    <author>kaori</author>
  </authors>
  <commentList>
    <comment ref="B6" authorId="0">
      <text>
        <r>
          <rPr>
            <b/>
            <sz val="9"/>
            <rFont val="ＭＳ Ｐゴシック"/>
            <family val="3"/>
          </rPr>
          <t>a=((M-m)/(M+m))*g</t>
        </r>
      </text>
    </comment>
    <comment ref="B12" authorId="0">
      <text>
        <r>
          <rPr>
            <b/>
            <sz val="9"/>
            <rFont val="ＭＳ Ｐゴシック"/>
            <family val="3"/>
          </rPr>
          <t>Vf^2=Vi^2+2ax、Vi=0 より
Vf=SQRT(2ax)</t>
        </r>
      </text>
    </comment>
    <comment ref="C12" authorId="0">
      <text>
        <r>
          <rPr>
            <b/>
            <sz val="9"/>
            <rFont val="ＭＳ Ｐゴシック"/>
            <family val="3"/>
          </rPr>
          <t>x=1/2*a*t^2</t>
        </r>
      </text>
    </comment>
    <comment ref="B7" authorId="0">
      <text>
        <r>
          <rPr>
            <b/>
            <sz val="9"/>
            <rFont val="ＭＳ Ｐゴシック"/>
            <family val="3"/>
          </rPr>
          <t>Vf^2=Vi^2+2ax、Vi=0 より
Vf=SQRT(2ax)</t>
        </r>
      </text>
    </comment>
  </commentList>
</comments>
</file>

<file path=xl/comments6.xml><?xml version="1.0" encoding="utf-8"?>
<comments xmlns="http://schemas.openxmlformats.org/spreadsheetml/2006/main">
  <authors>
    <author>kaori</author>
  </authors>
  <commentList>
    <comment ref="B5" authorId="0">
      <text>
        <r>
          <rPr>
            <b/>
            <sz val="9"/>
            <rFont val="ＭＳ Ｐゴシック"/>
            <family val="3"/>
          </rPr>
          <t>N=mg</t>
        </r>
      </text>
    </comment>
    <comment ref="B6" authorId="0">
      <text>
        <r>
          <rPr>
            <b/>
            <sz val="9"/>
            <rFont val="ＭＳ Ｐゴシック"/>
            <family val="3"/>
          </rPr>
          <t>Fs=μ*N</t>
        </r>
      </text>
    </comment>
  </commentList>
</comments>
</file>

<file path=xl/comments7.xml><?xml version="1.0" encoding="utf-8"?>
<comments xmlns="http://schemas.openxmlformats.org/spreadsheetml/2006/main">
  <authors>
    <author>kaori</author>
  </authors>
  <commentList>
    <comment ref="B9" authorId="0">
      <text>
        <r>
          <rPr>
            <b/>
            <sz val="9"/>
            <rFont val="ＭＳ Ｐゴシック"/>
            <family val="3"/>
          </rPr>
          <t>rad=θ*π/180</t>
        </r>
      </text>
    </comment>
    <comment ref="B10" authorId="0">
      <text>
        <r>
          <rPr>
            <b/>
            <sz val="9"/>
            <rFont val="ＭＳ Ｐゴシック"/>
            <family val="3"/>
          </rPr>
          <t>Fx=F*cos(rad)</t>
        </r>
      </text>
    </comment>
    <comment ref="B11" authorId="0">
      <text>
        <r>
          <rPr>
            <b/>
            <sz val="9"/>
            <rFont val="ＭＳ Ｐゴシック"/>
            <family val="3"/>
          </rPr>
          <t>Fy=F*sin(rad)</t>
        </r>
      </text>
    </comment>
    <comment ref="B12" authorId="0">
      <text>
        <r>
          <rPr>
            <b/>
            <sz val="9"/>
            <rFont val="ＭＳ Ｐゴシック"/>
            <family val="3"/>
          </rPr>
          <t>N=mg-Fy</t>
        </r>
      </text>
    </comment>
    <comment ref="B13" authorId="0">
      <text>
        <r>
          <rPr>
            <b/>
            <sz val="9"/>
            <rFont val="ＭＳ Ｐゴシック"/>
            <family val="3"/>
          </rPr>
          <t>ΣFx=Fx-μN</t>
        </r>
      </text>
    </comment>
    <comment ref="B14" authorId="0">
      <text>
        <r>
          <rPr>
            <b/>
            <sz val="9"/>
            <rFont val="ＭＳ Ｐゴシック"/>
            <family val="3"/>
          </rPr>
          <t>a=ΣFx/m</t>
        </r>
      </text>
    </comment>
    <comment ref="B20" authorId="0">
      <text>
        <r>
          <rPr>
            <b/>
            <sz val="9"/>
            <rFont val="ＭＳ Ｐゴシック"/>
            <family val="3"/>
          </rPr>
          <t>x=1/2*Ax*t^2</t>
        </r>
      </text>
    </comment>
    <comment ref="B15" authorId="0">
      <text>
        <r>
          <rPr>
            <b/>
            <sz val="9"/>
            <rFont val="ＭＳ Ｐゴシック"/>
            <family val="3"/>
          </rPr>
          <t>x=Vit*1/2*a*t^2、
Vi=0 より
x=1/2*a*t^2</t>
        </r>
        <r>
          <rPr>
            <sz val="9"/>
            <rFont val="ＭＳ Ｐゴシック"/>
            <family val="3"/>
          </rPr>
          <t xml:space="preserve">
</t>
        </r>
      </text>
    </comment>
  </commentList>
</comments>
</file>

<file path=xl/comments8.xml><?xml version="1.0" encoding="utf-8"?>
<comments xmlns="http://schemas.openxmlformats.org/spreadsheetml/2006/main">
  <authors>
    <author>kaori</author>
  </authors>
  <commentList>
    <comment ref="B8" authorId="0">
      <text>
        <r>
          <rPr>
            <b/>
            <sz val="9"/>
            <rFont val="ＭＳ Ｐゴシック"/>
            <family val="3"/>
          </rPr>
          <t>rad=θ*π/180</t>
        </r>
      </text>
    </comment>
    <comment ref="B9" authorId="0">
      <text>
        <r>
          <rPr>
            <b/>
            <sz val="9"/>
            <rFont val="ＭＳ Ｐゴシック"/>
            <family val="3"/>
          </rPr>
          <t>Fx=mg*sin(rad)</t>
        </r>
      </text>
    </comment>
    <comment ref="B10" authorId="0">
      <text>
        <r>
          <rPr>
            <b/>
            <sz val="9"/>
            <rFont val="ＭＳ Ｐゴシック"/>
            <family val="3"/>
          </rPr>
          <t>Fy=mg*cos(rad)</t>
        </r>
      </text>
    </comment>
    <comment ref="B11" authorId="0">
      <text>
        <r>
          <rPr>
            <b/>
            <sz val="9"/>
            <rFont val="ＭＳ Ｐゴシック"/>
            <family val="3"/>
          </rPr>
          <t>N=mg*cos(rad)</t>
        </r>
      </text>
    </comment>
    <comment ref="B12" authorId="0">
      <text>
        <r>
          <rPr>
            <b/>
            <sz val="9"/>
            <rFont val="ＭＳ Ｐゴシック"/>
            <family val="3"/>
          </rPr>
          <t>ΣFx=Fx-μN</t>
        </r>
      </text>
    </comment>
    <comment ref="B13" authorId="0">
      <text>
        <r>
          <rPr>
            <b/>
            <sz val="9"/>
            <rFont val="ＭＳ Ｐゴシック"/>
            <family val="3"/>
          </rPr>
          <t>a=ΣFx/m</t>
        </r>
      </text>
    </comment>
    <comment ref="B18" authorId="0">
      <text>
        <r>
          <rPr>
            <b/>
            <sz val="9"/>
            <rFont val="ＭＳ Ｐゴシック"/>
            <family val="3"/>
          </rPr>
          <t>x=1/2*Ax
*t^2</t>
        </r>
      </text>
    </comment>
    <comment ref="B14" authorId="0">
      <text>
        <r>
          <rPr>
            <b/>
            <sz val="9"/>
            <rFont val="ＭＳ Ｐゴシック"/>
            <family val="3"/>
          </rPr>
          <t>x=Vi*t+1/2*a*t^2、Vi=0 より
t=SQRT(2x/a)</t>
        </r>
      </text>
    </comment>
  </commentList>
</comments>
</file>

<file path=xl/comments9.xml><?xml version="1.0" encoding="utf-8"?>
<comments xmlns="http://schemas.openxmlformats.org/spreadsheetml/2006/main">
  <authors>
    <author>kaori</author>
  </authors>
  <commentList>
    <comment ref="B6" authorId="0">
      <text>
        <r>
          <rPr>
            <b/>
            <sz val="9"/>
            <rFont val="ＭＳ Ｐゴシック"/>
            <family val="3"/>
          </rPr>
          <t>最大斜度＝ATAN(μ/1)</t>
        </r>
      </text>
    </comment>
    <comment ref="B7" authorId="0">
      <text>
        <r>
          <rPr>
            <b/>
            <sz val="9"/>
            <rFont val="ＭＳ Ｐゴシック"/>
            <family val="3"/>
          </rPr>
          <t>θ=180*rad/π</t>
        </r>
      </text>
    </comment>
    <comment ref="B18" authorId="0">
      <text>
        <r>
          <rPr>
            <b/>
            <sz val="9"/>
            <rFont val="ＭＳ Ｐゴシック"/>
            <family val="3"/>
          </rPr>
          <t>Fx=mg*sin(rad)</t>
        </r>
      </text>
    </comment>
    <comment ref="B19" authorId="0">
      <text>
        <r>
          <rPr>
            <b/>
            <sz val="9"/>
            <rFont val="ＭＳ Ｐゴシック"/>
            <family val="3"/>
          </rPr>
          <t>Fy=mg*cos(rad)</t>
        </r>
      </text>
    </comment>
    <comment ref="B20" authorId="0">
      <text>
        <r>
          <rPr>
            <b/>
            <sz val="9"/>
            <rFont val="ＭＳ Ｐゴシック"/>
            <family val="3"/>
          </rPr>
          <t>N=mg*cos(rad)</t>
        </r>
      </text>
    </comment>
    <comment ref="B22" authorId="0">
      <text>
        <r>
          <rPr>
            <b/>
            <sz val="9"/>
            <rFont val="ＭＳ Ｐゴシック"/>
            <family val="3"/>
          </rPr>
          <t>ΣFx=mg*sin(rad)-μN</t>
        </r>
      </text>
    </comment>
    <comment ref="B21" authorId="0">
      <text>
        <r>
          <rPr>
            <b/>
            <sz val="9"/>
            <rFont val="ＭＳ Ｐゴシック"/>
            <family val="3"/>
          </rPr>
          <t>Fs=μN</t>
        </r>
      </text>
    </comment>
    <comment ref="B17" authorId="0">
      <text>
        <r>
          <rPr>
            <b/>
            <sz val="9"/>
            <rFont val="ＭＳ Ｐゴシック"/>
            <family val="3"/>
          </rPr>
          <t>rad=θ*π/180</t>
        </r>
      </text>
    </comment>
  </commentList>
</comments>
</file>

<file path=xl/sharedStrings.xml><?xml version="1.0" encoding="utf-8"?>
<sst xmlns="http://schemas.openxmlformats.org/spreadsheetml/2006/main" count="187" uniqueCount="112">
  <si>
    <t>力（F）</t>
  </si>
  <si>
    <t>時間（t）</t>
  </si>
  <si>
    <t>変位（x）</t>
  </si>
  <si>
    <t>変位（y）</t>
  </si>
  <si>
    <t>傾斜角（θ）</t>
  </si>
  <si>
    <t>重力加速度（g)</t>
  </si>
  <si>
    <t>加速度（Ax）</t>
  </si>
  <si>
    <t>時間（t)</t>
  </si>
  <si>
    <t>変位(x)</t>
  </si>
  <si>
    <t>高さ（x）</t>
  </si>
  <si>
    <t>重力加速度（g）</t>
  </si>
  <si>
    <t>加速度（a）</t>
  </si>
  <si>
    <t>時間（t)</t>
  </si>
  <si>
    <t>速度（Vf）</t>
  </si>
  <si>
    <t>変位（x）</t>
  </si>
  <si>
    <t>静止摩擦係数（μ）</t>
  </si>
  <si>
    <t>重力加速度（g)</t>
  </si>
  <si>
    <t>垂直抗力（N）</t>
  </si>
  <si>
    <t>最大静止摩擦力（Fs）</t>
  </si>
  <si>
    <t>傾斜角（θ）</t>
  </si>
  <si>
    <t>動摩擦係数（μ）</t>
  </si>
  <si>
    <t>傾斜角（ラジアン）</t>
  </si>
  <si>
    <t>傾斜角（ラジアン）</t>
  </si>
  <si>
    <t>角度（ラジアン）</t>
  </si>
  <si>
    <t>時間(t)</t>
  </si>
  <si>
    <t>変位(x)</t>
  </si>
  <si>
    <t>斜面の長さ（x)</t>
  </si>
  <si>
    <t>斜面の長さ（x）</t>
  </si>
  <si>
    <t>時間（t）</t>
  </si>
  <si>
    <t>x軸方向の合力（ΣFx）</t>
  </si>
  <si>
    <t>重力・x軸成分（Fx）</t>
  </si>
  <si>
    <t>　　　　y軸成分（Fy）</t>
  </si>
  <si>
    <t>重力・x軸成分（Fx）</t>
  </si>
  <si>
    <t>力・x軸成分（Fx）</t>
  </si>
  <si>
    <t>　　 y軸成分（Fy）</t>
  </si>
  <si>
    <t>重力・x軸成分（Fx）</t>
  </si>
  <si>
    <t>　　　　y軸成分（Fy）</t>
  </si>
  <si>
    <t>加速度（Ax）</t>
  </si>
  <si>
    <t>最大静止摩擦力</t>
  </si>
  <si>
    <t>荷物の質量（m）</t>
  </si>
  <si>
    <t>kg</t>
  </si>
  <si>
    <t>°</t>
  </si>
  <si>
    <t>N</t>
  </si>
  <si>
    <t>rad</t>
  </si>
  <si>
    <t>荷物を押す方向（B2）を、弧度法に変換した値（cos関数、sin関数の引数に使用）</t>
  </si>
  <si>
    <t>押す方向（θ）</t>
  </si>
  <si>
    <t>方向（ラジアン）</t>
  </si>
  <si>
    <t>加速度・x軸方向（Ax）</t>
  </si>
  <si>
    <t>　　　　　 y軸方向（Ay）</t>
  </si>
  <si>
    <t>傾斜角（B2）を、弧度法に変換した値（cos関数、sin関数の引数に使用）</t>
  </si>
  <si>
    <t>斜面から浮き上がる方向にはたらく力。荷物を押し上げる動作には無関係。</t>
  </si>
  <si>
    <t>斜面を滑り降りるようにはたらく力。荷物を押し上げるには、これよりも大きな力が必要。</t>
  </si>
  <si>
    <t>m</t>
  </si>
  <si>
    <t>斜面を滑り降りるようにはたらく力</t>
  </si>
  <si>
    <t>左側の質量（M）</t>
  </si>
  <si>
    <t>右側の質量（m)</t>
  </si>
  <si>
    <t>kg</t>
  </si>
  <si>
    <t>m</t>
  </si>
  <si>
    <t>左側の台車の下向きを正方向としたときの加速度</t>
  </si>
  <si>
    <t>荷物の質量（m）</t>
  </si>
  <si>
    <t>N</t>
  </si>
  <si>
    <t>荷物を動かすためには、これよりも大きな力が必要</t>
  </si>
  <si>
    <t>荷物を引く角度（θ）</t>
  </si>
  <si>
    <t>°</t>
  </si>
  <si>
    <t>荷物を引く力（F）</t>
  </si>
  <si>
    <t>rad</t>
  </si>
  <si>
    <t>荷物を引く角度（B2）を、弧度法に変換した値（cos関数、sin関数の引数に使用）</t>
  </si>
  <si>
    <t>垂直方向の合力（ΣFｙ）はつり合っているので、0＝垂直抗力（N）＋力のy軸成分（Fy）－重力（mg）</t>
  </si>
  <si>
    <t>荷物を動かす方向を正方向としたときの合力</t>
  </si>
  <si>
    <t>荷物の加速度</t>
  </si>
  <si>
    <t>荷物の質量（m)</t>
  </si>
  <si>
    <t>斜面を滑り降りるようにはたらく力</t>
  </si>
  <si>
    <t>斜面から浮き上がるようにはたらく力</t>
  </si>
  <si>
    <t>斜面が荷物を押す力</t>
  </si>
  <si>
    <t>荷物が動く方向を正方向としたときの合力</t>
  </si>
  <si>
    <t>斜面から浮き上がる方向に働く力</t>
  </si>
  <si>
    <t>最大斜度（ラジアン）</t>
  </si>
  <si>
    <t>最大斜度（θ）</t>
  </si>
  <si>
    <t>荷物が滑らずに耐えられる角度（弧度法）</t>
  </si>
  <si>
    <t>荷物が滑らずに耐えられる角度（度数法）</t>
  </si>
  <si>
    <t>斜面を滑る方向にはたらく力</t>
  </si>
  <si>
    <t>荷物が滑り出す直前の摩擦力</t>
  </si>
  <si>
    <t>この値が</t>
  </si>
  <si>
    <t>荷物は斜面上でぎりぎり静止していられる</t>
  </si>
  <si>
    <t>摩擦係数と傾斜角を変数にすると・・・</t>
  </si>
  <si>
    <t>傾斜角（B14）を、弧度法に変換した値（cos関数、sin関数の引数に使用）</t>
  </si>
  <si>
    <t>荷物が滑りだす</t>
  </si>
  <si>
    <t>斜面上で静止</t>
  </si>
  <si>
    <t>0のとき：</t>
  </si>
  <si>
    <t>正の値：</t>
  </si>
  <si>
    <t>負の値：</t>
  </si>
  <si>
    <t>移動量・x軸方向（x）</t>
  </si>
  <si>
    <t>　　　　　y軸方向（y）</t>
  </si>
  <si>
    <t>荷物を押す時間（t）</t>
  </si>
  <si>
    <t>s</t>
  </si>
  <si>
    <t>斜面を降りるのにかかる時間（t）</t>
  </si>
  <si>
    <t>m/s</t>
  </si>
  <si>
    <t>着地時の速度（Vf）</t>
  </si>
  <si>
    <t>荷物を引く時間（t）</t>
  </si>
  <si>
    <t>s</t>
  </si>
  <si>
    <t>t秒間に移動する距離（x）</t>
  </si>
  <si>
    <t>斜面を降りるのにかかる時間(t）</t>
  </si>
  <si>
    <t>←この色のセルは値を変更できます。</t>
  </si>
  <si>
    <r>
      <t>←この色のセルが</t>
    </r>
    <r>
      <rPr>
        <b/>
        <sz val="11"/>
        <color indexed="8"/>
        <rFont val="ＭＳ Ｐゴシック"/>
        <family val="3"/>
      </rPr>
      <t>答え</t>
    </r>
    <r>
      <rPr>
        <sz val="11"/>
        <color theme="1"/>
        <rFont val="Calibri"/>
        <family val="3"/>
      </rPr>
      <t>です。</t>
    </r>
  </si>
  <si>
    <t>←右上隅に赤い印があるセルにカーソルを移動すると、数式を参照することができます。</t>
  </si>
  <si>
    <t>【注意】</t>
  </si>
  <si>
    <t>①SQRT()は、√を表しています。</t>
  </si>
  <si>
    <t>②^2は、2乗を表しています。</t>
  </si>
  <si>
    <t>【制限事項】</t>
  </si>
  <si>
    <t>ただし、このグラフは例題に記載された数値を使うことを前提に作成したものです。</t>
  </si>
  <si>
    <t>青色のセルの値を変更したときは、データ範囲を工夫する必要があります。</t>
  </si>
  <si>
    <t>一部の例題は、結果をグラフで確認できるようになっています。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</si>
</sst>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9"/>
      <name val="ＭＳ Ｐゴシック"/>
      <family val="3"/>
    </font>
    <font>
      <sz val="9"/>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
    <xf numFmtId="0" fontId="0" fillId="0" borderId="0" xfId="0" applyFont="1" applyAlignment="1">
      <alignment vertical="center"/>
    </xf>
    <xf numFmtId="0" fontId="0" fillId="2" borderId="0" xfId="0" applyFill="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7" borderId="0" xfId="0" applyFill="1" applyAlignment="1">
      <alignment vertical="center"/>
    </xf>
    <xf numFmtId="0" fontId="0" fillId="0" borderId="0" xfId="0" applyFill="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75"/>
          <c:y val="-0.0035"/>
          <c:w val="0.704"/>
          <c:h val="0.89475"/>
        </c:manualLayout>
      </c:layout>
      <c:scatterChart>
        <c:scatterStyle val="smoothMarker"/>
        <c:varyColors val="0"/>
        <c:ser>
          <c:idx val="0"/>
          <c:order val="0"/>
          <c:tx>
            <c:v>x方向</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'4-1'!$A$19:$A$54</c:f>
              <c:numCache/>
            </c:numRef>
          </c:xVal>
          <c:yVal>
            <c:numRef>
              <c:f>'4-1'!$B$19:$B$54</c:f>
              <c:numCache/>
            </c:numRef>
          </c:yVal>
          <c:smooth val="1"/>
        </c:ser>
        <c:ser>
          <c:idx val="1"/>
          <c:order val="1"/>
          <c:tx>
            <c:v>y方向</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'4-1'!$A$19:$A$54</c:f>
              <c:numCache/>
            </c:numRef>
          </c:xVal>
          <c:yVal>
            <c:numRef>
              <c:f>'4-1'!$C$19:$C$54</c:f>
              <c:numCache/>
            </c:numRef>
          </c:yVal>
          <c:smooth val="1"/>
        </c:ser>
        <c:axId val="28955234"/>
        <c:axId val="59270515"/>
      </c:scatterChart>
      <c:valAx>
        <c:axId val="28955234"/>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70515"/>
        <c:crosses val="autoZero"/>
        <c:crossBetween val="midCat"/>
        <c:dispUnits/>
      </c:valAx>
      <c:valAx>
        <c:axId val="59270515"/>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55234"/>
        <c:crosses val="autoZero"/>
        <c:crossBetween val="midCat"/>
        <c:dispUnits/>
      </c:valAx>
      <c:spPr>
        <a:solidFill>
          <a:srgbClr val="FFFFFF"/>
        </a:solidFill>
        <a:ln w="3175">
          <a:noFill/>
        </a:ln>
      </c:spPr>
    </c:plotArea>
    <c:legend>
      <c:legendPos val="r"/>
      <c:layout>
        <c:manualLayout>
          <c:xMode val="edge"/>
          <c:yMode val="edge"/>
          <c:x val="0.86475"/>
          <c:y val="0.43525"/>
          <c:w val="0.1265"/>
          <c:h val="0.12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5"/>
          <c:y val="-0.004"/>
          <c:w val="0.8255"/>
          <c:h val="0.885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2"/>
            <c:spPr>
              <a:ln w="25400">
                <a:solidFill>
                  <a:srgbClr val="666699"/>
                </a:solidFill>
              </a:ln>
            </c:spPr>
            <c:marker>
              <c:symbol val="none"/>
            </c:marker>
          </c:dPt>
          <c:xVal>
            <c:numRef>
              <c:f>'4-3'!$A$14:$A$164</c:f>
              <c:numCache/>
            </c:numRef>
          </c:xVal>
          <c:yVal>
            <c:numRef>
              <c:f>'4-3'!$B$14:$B$164</c:f>
              <c:numCache/>
            </c:numRef>
          </c:yVal>
          <c:smooth val="1"/>
        </c:ser>
        <c:axId val="63672588"/>
        <c:axId val="36182381"/>
      </c:scatterChart>
      <c:valAx>
        <c:axId val="63672588"/>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182381"/>
        <c:crosses val="autoZero"/>
        <c:crossBetween val="midCat"/>
        <c:dispUnits/>
      </c:valAx>
      <c:valAx>
        <c:axId val="36182381"/>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7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67258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
          <c:y val="-0.0035"/>
          <c:w val="0.77425"/>
          <c:h val="0.892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'4-4'!$B$12:$B$232</c:f>
              <c:numCache/>
            </c:numRef>
          </c:xVal>
          <c:yVal>
            <c:numRef>
              <c:f>'4-4'!$C$12:$C$232</c:f>
              <c:numCache/>
            </c:numRef>
          </c:yVal>
          <c:smooth val="1"/>
        </c:ser>
        <c:axId val="57205974"/>
        <c:axId val="45091719"/>
      </c:scatterChart>
      <c:valAx>
        <c:axId val="57205974"/>
        <c:scaling>
          <c:orientation val="minMax"/>
        </c:scaling>
        <c:axPos val="b"/>
        <c:title>
          <c:tx>
            <c:rich>
              <a:bodyPr vert="horz" rot="0" anchor="ctr"/>
              <a:lstStyle/>
              <a:p>
                <a:pPr algn="ctr">
                  <a:defRPr/>
                </a:pPr>
                <a:r>
                  <a:rPr lang="en-US" cap="none" sz="1000" b="0" i="0" u="none" baseline="0">
                    <a:solidFill>
                      <a:srgbClr val="000000"/>
                    </a:solidFill>
                  </a:rPr>
                  <a:t>速度（</a:t>
                </a:r>
                <a:r>
                  <a:rPr lang="en-US" cap="none" sz="1000" b="0" i="0" u="none" baseline="0">
                    <a:solidFill>
                      <a:srgbClr val="000000"/>
                    </a:solidFill>
                    <a:latin typeface="Calibri"/>
                    <a:ea typeface="Calibri"/>
                    <a:cs typeface="Calibri"/>
                  </a:rPr>
                  <a:t>m/s</a:t>
                </a:r>
                <a:r>
                  <a:rPr lang="en-US" cap="none" sz="1000" b="0" i="0" u="none" baseline="0">
                    <a:solidFill>
                      <a:srgbClr val="000000"/>
                    </a:solidFill>
                  </a:rPr>
                  <a:t>）</a:t>
                </a:r>
              </a:p>
            </c:rich>
          </c:tx>
          <c:layout>
            <c:manualLayout>
              <c:xMode val="factor"/>
              <c:yMode val="factor"/>
              <c:x val="0"/>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091719"/>
        <c:crosses val="autoZero"/>
        <c:crossBetween val="midCat"/>
        <c:dispUnits/>
      </c:valAx>
      <c:valAx>
        <c:axId val="45091719"/>
        <c:scaling>
          <c:orientation val="minMax"/>
        </c:scaling>
        <c:axPos val="l"/>
        <c:title>
          <c:tx>
            <c:rich>
              <a:bodyPr vert="horz" rot="0" anchor="ctr"/>
              <a:lstStyle/>
              <a:p>
                <a:pPr algn="ctr">
                  <a:defRPr/>
                </a:pPr>
                <a:r>
                  <a:rPr lang="en-US" cap="none" sz="1000" b="0" i="0" u="none" baseline="0">
                    <a:solidFill>
                      <a:srgbClr val="000000"/>
                    </a:solidFill>
                  </a:rPr>
                  <a:t>台車が動いた</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75"/>
              <c:y val="0.00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0597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525"/>
          <c:y val="-0.00375"/>
          <c:w val="0.84825"/>
          <c:h val="0.890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'4-6'!$A$20:$A$330</c:f>
              <c:numCache/>
            </c:numRef>
          </c:xVal>
          <c:yVal>
            <c:numRef>
              <c:f>'4-6'!$B$20:$B$330</c:f>
              <c:numCache/>
            </c:numRef>
          </c:yVal>
          <c:smooth val="1"/>
        </c:ser>
        <c:axId val="3172288"/>
        <c:axId val="28550593"/>
      </c:scatterChart>
      <c:valAx>
        <c:axId val="3172288"/>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550593"/>
        <c:crosses val="autoZero"/>
        <c:crossBetween val="midCat"/>
        <c:dispUnits/>
      </c:valAx>
      <c:valAx>
        <c:axId val="28550593"/>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228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
          <c:y val="-0.004"/>
          <c:w val="0.8275"/>
          <c:h val="0.884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'4-7'!$A$18:$A$418</c:f>
              <c:numCache/>
            </c:numRef>
          </c:xVal>
          <c:yVal>
            <c:numRef>
              <c:f>'4-7'!$B$18:$B$418</c:f>
              <c:numCache/>
            </c:numRef>
          </c:yVal>
          <c:smooth val="1"/>
        </c:ser>
        <c:axId val="55628746"/>
        <c:axId val="30896667"/>
      </c:scatterChart>
      <c:valAx>
        <c:axId val="55628746"/>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896667"/>
        <c:crosses val="autoZero"/>
        <c:crossBetween val="midCat"/>
        <c:dispUnits/>
      </c:valAx>
      <c:valAx>
        <c:axId val="30896667"/>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6287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17</xdr:row>
      <xdr:rowOff>180975</xdr:rowOff>
    </xdr:from>
    <xdr:to>
      <xdr:col>12</xdr:col>
      <xdr:colOff>142875</xdr:colOff>
      <xdr:row>39</xdr:row>
      <xdr:rowOff>152400</xdr:rowOff>
    </xdr:to>
    <xdr:graphicFrame>
      <xdr:nvGraphicFramePr>
        <xdr:cNvPr id="1" name="グラフ 7"/>
        <xdr:cNvGraphicFramePr/>
      </xdr:nvGraphicFramePr>
      <xdr:xfrm>
        <a:off x="3181350" y="3419475"/>
        <a:ext cx="4895850" cy="37814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9</xdr:row>
      <xdr:rowOff>19050</xdr:rowOff>
    </xdr:from>
    <xdr:to>
      <xdr:col>2</xdr:col>
      <xdr:colOff>276225</xdr:colOff>
      <xdr:row>10</xdr:row>
      <xdr:rowOff>9525</xdr:rowOff>
    </xdr:to>
    <xdr:pic>
      <xdr:nvPicPr>
        <xdr:cNvPr id="2"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57375" y="1733550"/>
          <a:ext cx="266700" cy="180975"/>
        </a:xfrm>
        <a:prstGeom prst="rect">
          <a:avLst/>
        </a:prstGeom>
        <a:noFill/>
        <a:ln w="9525" cmpd="sng">
          <a:noFill/>
        </a:ln>
      </xdr:spPr>
    </xdr:pic>
    <xdr:clientData/>
  </xdr:twoCellAnchor>
  <xdr:twoCellAnchor>
    <xdr:from>
      <xdr:col>2</xdr:col>
      <xdr:colOff>19050</xdr:colOff>
      <xdr:row>10</xdr:row>
      <xdr:rowOff>19050</xdr:rowOff>
    </xdr:from>
    <xdr:to>
      <xdr:col>2</xdr:col>
      <xdr:colOff>276225</xdr:colOff>
      <xdr:row>11</xdr:row>
      <xdr:rowOff>9525</xdr:rowOff>
    </xdr:to>
    <xdr:pic>
      <xdr:nvPicPr>
        <xdr:cNvPr id="3" name="Picture 3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57375" y="1924050"/>
          <a:ext cx="266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19050</xdr:rowOff>
    </xdr:from>
    <xdr:to>
      <xdr:col>2</xdr:col>
      <xdr:colOff>276225</xdr:colOff>
      <xdr:row>3</xdr:row>
      <xdr:rowOff>9525</xdr:rowOff>
    </xdr:to>
    <xdr:pic>
      <xdr:nvPicPr>
        <xdr:cNvPr id="1" name="Picture 3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57375" y="400050"/>
          <a:ext cx="266700"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12</xdr:row>
      <xdr:rowOff>9525</xdr:rowOff>
    </xdr:from>
    <xdr:to>
      <xdr:col>10</xdr:col>
      <xdr:colOff>495300</xdr:colOff>
      <xdr:row>32</xdr:row>
      <xdr:rowOff>57150</xdr:rowOff>
    </xdr:to>
    <xdr:graphicFrame>
      <xdr:nvGraphicFramePr>
        <xdr:cNvPr id="1" name="グラフ 1"/>
        <xdr:cNvGraphicFramePr/>
      </xdr:nvGraphicFramePr>
      <xdr:xfrm>
        <a:off x="3762375" y="2295525"/>
        <a:ext cx="4143375" cy="35147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3</xdr:row>
      <xdr:rowOff>19050</xdr:rowOff>
    </xdr:from>
    <xdr:to>
      <xdr:col>2</xdr:col>
      <xdr:colOff>276225</xdr:colOff>
      <xdr:row>4</xdr:row>
      <xdr:rowOff>9525</xdr:rowOff>
    </xdr:to>
    <xdr:pic>
      <xdr:nvPicPr>
        <xdr:cNvPr id="2"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552700" y="590550"/>
          <a:ext cx="266700" cy="180975"/>
        </a:xfrm>
        <a:prstGeom prst="rect">
          <a:avLst/>
        </a:prstGeom>
        <a:noFill/>
        <a:ln w="9525" cmpd="sng">
          <a:noFill/>
        </a:ln>
      </xdr:spPr>
    </xdr:pic>
    <xdr:clientData/>
  </xdr:twoCellAnchor>
  <xdr:twoCellAnchor>
    <xdr:from>
      <xdr:col>2</xdr:col>
      <xdr:colOff>19050</xdr:colOff>
      <xdr:row>8</xdr:row>
      <xdr:rowOff>19050</xdr:rowOff>
    </xdr:from>
    <xdr:to>
      <xdr:col>2</xdr:col>
      <xdr:colOff>276225</xdr:colOff>
      <xdr:row>9</xdr:row>
      <xdr:rowOff>9525</xdr:rowOff>
    </xdr:to>
    <xdr:pic>
      <xdr:nvPicPr>
        <xdr:cNvPr id="3"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552700" y="1543050"/>
          <a:ext cx="266700"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10</xdr:row>
      <xdr:rowOff>161925</xdr:rowOff>
    </xdr:from>
    <xdr:to>
      <xdr:col>12</xdr:col>
      <xdr:colOff>104775</xdr:colOff>
      <xdr:row>32</xdr:row>
      <xdr:rowOff>85725</xdr:rowOff>
    </xdr:to>
    <xdr:graphicFrame>
      <xdr:nvGraphicFramePr>
        <xdr:cNvPr id="1" name="グラフ 3"/>
        <xdr:cNvGraphicFramePr/>
      </xdr:nvGraphicFramePr>
      <xdr:xfrm>
        <a:off x="3619500" y="2066925"/>
        <a:ext cx="4343400" cy="375285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3</xdr:row>
      <xdr:rowOff>19050</xdr:rowOff>
    </xdr:from>
    <xdr:to>
      <xdr:col>2</xdr:col>
      <xdr:colOff>276225</xdr:colOff>
      <xdr:row>4</xdr:row>
      <xdr:rowOff>9525</xdr:rowOff>
    </xdr:to>
    <xdr:pic>
      <xdr:nvPicPr>
        <xdr:cNvPr id="2"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781175" y="590550"/>
          <a:ext cx="266700" cy="180975"/>
        </a:xfrm>
        <a:prstGeom prst="rect">
          <a:avLst/>
        </a:prstGeom>
        <a:noFill/>
        <a:ln w="9525" cmpd="sng">
          <a:noFill/>
        </a:ln>
      </xdr:spPr>
    </xdr:pic>
    <xdr:clientData/>
  </xdr:twoCellAnchor>
  <xdr:twoCellAnchor>
    <xdr:from>
      <xdr:col>2</xdr:col>
      <xdr:colOff>19050</xdr:colOff>
      <xdr:row>5</xdr:row>
      <xdr:rowOff>19050</xdr:rowOff>
    </xdr:from>
    <xdr:to>
      <xdr:col>2</xdr:col>
      <xdr:colOff>276225</xdr:colOff>
      <xdr:row>6</xdr:row>
      <xdr:rowOff>9525</xdr:rowOff>
    </xdr:to>
    <xdr:pic>
      <xdr:nvPicPr>
        <xdr:cNvPr id="3"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781175" y="971550"/>
          <a:ext cx="266700"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19050</xdr:rowOff>
    </xdr:from>
    <xdr:to>
      <xdr:col>2</xdr:col>
      <xdr:colOff>276225</xdr:colOff>
      <xdr:row>3</xdr:row>
      <xdr:rowOff>9525</xdr:rowOff>
    </xdr:to>
    <xdr:pic>
      <xdr:nvPicPr>
        <xdr:cNvPr id="1" name="Picture 3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90700" y="400050"/>
          <a:ext cx="266700"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18</xdr:row>
      <xdr:rowOff>161925</xdr:rowOff>
    </xdr:from>
    <xdr:to>
      <xdr:col>11</xdr:col>
      <xdr:colOff>495300</xdr:colOff>
      <xdr:row>39</xdr:row>
      <xdr:rowOff>142875</xdr:rowOff>
    </xdr:to>
    <xdr:graphicFrame>
      <xdr:nvGraphicFramePr>
        <xdr:cNvPr id="1" name="グラフ 1"/>
        <xdr:cNvGraphicFramePr/>
      </xdr:nvGraphicFramePr>
      <xdr:xfrm>
        <a:off x="3067050" y="3590925"/>
        <a:ext cx="4953000" cy="36195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5</xdr:row>
      <xdr:rowOff>19050</xdr:rowOff>
    </xdr:from>
    <xdr:to>
      <xdr:col>2</xdr:col>
      <xdr:colOff>276225</xdr:colOff>
      <xdr:row>6</xdr:row>
      <xdr:rowOff>9525</xdr:rowOff>
    </xdr:to>
    <xdr:pic>
      <xdr:nvPicPr>
        <xdr:cNvPr id="2"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057400" y="971550"/>
          <a:ext cx="266700" cy="180975"/>
        </a:xfrm>
        <a:prstGeom prst="rect">
          <a:avLst/>
        </a:prstGeom>
        <a:noFill/>
        <a:ln w="9525" cmpd="sng">
          <a:noFill/>
        </a:ln>
      </xdr:spPr>
    </xdr:pic>
    <xdr:clientData/>
  </xdr:twoCellAnchor>
  <xdr:twoCellAnchor>
    <xdr:from>
      <xdr:col>2</xdr:col>
      <xdr:colOff>19050</xdr:colOff>
      <xdr:row>13</xdr:row>
      <xdr:rowOff>19050</xdr:rowOff>
    </xdr:from>
    <xdr:to>
      <xdr:col>2</xdr:col>
      <xdr:colOff>276225</xdr:colOff>
      <xdr:row>14</xdr:row>
      <xdr:rowOff>9525</xdr:rowOff>
    </xdr:to>
    <xdr:pic>
      <xdr:nvPicPr>
        <xdr:cNvPr id="3"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057400" y="2495550"/>
          <a:ext cx="266700" cy="180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16</xdr:row>
      <xdr:rowOff>152400</xdr:rowOff>
    </xdr:from>
    <xdr:to>
      <xdr:col>10</xdr:col>
      <xdr:colOff>533400</xdr:colOff>
      <xdr:row>36</xdr:row>
      <xdr:rowOff>142875</xdr:rowOff>
    </xdr:to>
    <xdr:graphicFrame>
      <xdr:nvGraphicFramePr>
        <xdr:cNvPr id="1" name="グラフ 1"/>
        <xdr:cNvGraphicFramePr/>
      </xdr:nvGraphicFramePr>
      <xdr:xfrm>
        <a:off x="3305175" y="3200400"/>
        <a:ext cx="4600575" cy="345757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4</xdr:row>
      <xdr:rowOff>19050</xdr:rowOff>
    </xdr:from>
    <xdr:to>
      <xdr:col>2</xdr:col>
      <xdr:colOff>276225</xdr:colOff>
      <xdr:row>5</xdr:row>
      <xdr:rowOff>9525</xdr:rowOff>
    </xdr:to>
    <xdr:pic>
      <xdr:nvPicPr>
        <xdr:cNvPr id="2"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514600" y="781050"/>
          <a:ext cx="266700" cy="180975"/>
        </a:xfrm>
        <a:prstGeom prst="rect">
          <a:avLst/>
        </a:prstGeom>
        <a:noFill/>
        <a:ln w="9525" cmpd="sng">
          <a:noFill/>
        </a:ln>
      </xdr:spPr>
    </xdr:pic>
    <xdr:clientData/>
  </xdr:twoCellAnchor>
  <xdr:twoCellAnchor>
    <xdr:from>
      <xdr:col>2</xdr:col>
      <xdr:colOff>19050</xdr:colOff>
      <xdr:row>12</xdr:row>
      <xdr:rowOff>19050</xdr:rowOff>
    </xdr:from>
    <xdr:to>
      <xdr:col>2</xdr:col>
      <xdr:colOff>276225</xdr:colOff>
      <xdr:row>13</xdr:row>
      <xdr:rowOff>9525</xdr:rowOff>
    </xdr:to>
    <xdr:pic>
      <xdr:nvPicPr>
        <xdr:cNvPr id="3" name="Picture 3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514600" y="2305050"/>
          <a:ext cx="266700" cy="180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19050</xdr:rowOff>
    </xdr:from>
    <xdr:to>
      <xdr:col>2</xdr:col>
      <xdr:colOff>276225</xdr:colOff>
      <xdr:row>3</xdr:row>
      <xdr:rowOff>9525</xdr:rowOff>
    </xdr:to>
    <xdr:pic>
      <xdr:nvPicPr>
        <xdr:cNvPr id="1" name="Picture 3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247900" y="400050"/>
          <a:ext cx="266700" cy="180975"/>
        </a:xfrm>
        <a:prstGeom prst="rect">
          <a:avLst/>
        </a:prstGeom>
        <a:noFill/>
        <a:ln w="9525" cmpd="sng">
          <a:noFill/>
        </a:ln>
      </xdr:spPr>
    </xdr:pic>
    <xdr:clientData/>
  </xdr:twoCellAnchor>
  <xdr:twoCellAnchor>
    <xdr:from>
      <xdr:col>0</xdr:col>
      <xdr:colOff>0</xdr:colOff>
      <xdr:row>10</xdr:row>
      <xdr:rowOff>95250</xdr:rowOff>
    </xdr:from>
    <xdr:to>
      <xdr:col>0</xdr:col>
      <xdr:colOff>1590675</xdr:colOff>
      <xdr:row>10</xdr:row>
      <xdr:rowOff>95250</xdr:rowOff>
    </xdr:to>
    <xdr:sp>
      <xdr:nvSpPr>
        <xdr:cNvPr id="2" name="直線コネクタ 4"/>
        <xdr:cNvSpPr>
          <a:spLocks/>
        </xdr:cNvSpPr>
      </xdr:nvSpPr>
      <xdr:spPr>
        <a:xfrm>
          <a:off x="0" y="2000250"/>
          <a:ext cx="1590675" cy="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10</xdr:row>
      <xdr:rowOff>95250</xdr:rowOff>
    </xdr:from>
    <xdr:to>
      <xdr:col>7</xdr:col>
      <xdr:colOff>219075</xdr:colOff>
      <xdr:row>10</xdr:row>
      <xdr:rowOff>95250</xdr:rowOff>
    </xdr:to>
    <xdr:sp>
      <xdr:nvSpPr>
        <xdr:cNvPr id="3" name="直線コネクタ 6"/>
        <xdr:cNvSpPr>
          <a:spLocks/>
        </xdr:cNvSpPr>
      </xdr:nvSpPr>
      <xdr:spPr>
        <a:xfrm>
          <a:off x="3638550" y="2000250"/>
          <a:ext cx="1504950" cy="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A1" sqref="A1"/>
    </sheetView>
  </sheetViews>
  <sheetFormatPr defaultColWidth="9.140625" defaultRowHeight="15"/>
  <cols>
    <col min="1" max="1" width="11.140625" style="0" bestFit="1" customWidth="1"/>
  </cols>
  <sheetData>
    <row r="2" spans="1:2" ht="15">
      <c r="A2" s="1"/>
      <c r="B2" t="s">
        <v>102</v>
      </c>
    </row>
    <row r="3" spans="1:2" ht="15">
      <c r="A3" s="4"/>
      <c r="B3" t="s">
        <v>103</v>
      </c>
    </row>
    <row r="4" ht="15">
      <c r="A4" s="5"/>
    </row>
    <row r="5" ht="15">
      <c r="B5" t="s">
        <v>104</v>
      </c>
    </row>
    <row r="6" spans="2:3" ht="13.5">
      <c r="B6" s="3" t="s">
        <v>105</v>
      </c>
      <c r="C6" t="s">
        <v>106</v>
      </c>
    </row>
    <row r="7" ht="13.5">
      <c r="C7" t="s">
        <v>107</v>
      </c>
    </row>
    <row r="12" spans="1:5" ht="13.5">
      <c r="A12" t="s">
        <v>108</v>
      </c>
      <c r="B12" t="s">
        <v>111</v>
      </c>
      <c r="C12" s="6"/>
      <c r="D12" s="6"/>
      <c r="E12" s="6"/>
    </row>
    <row r="13" ht="13.5">
      <c r="B13" t="s">
        <v>109</v>
      </c>
    </row>
    <row r="14" ht="13.5">
      <c r="B14" t="s">
        <v>110</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D54"/>
  <sheetViews>
    <sheetView zoomScalePageLayoutView="0" workbookViewId="0" topLeftCell="A1">
      <selection activeCell="A1" sqref="A1"/>
    </sheetView>
  </sheetViews>
  <sheetFormatPr defaultColWidth="9.140625" defaultRowHeight="15"/>
  <cols>
    <col min="1" max="1" width="18.421875" style="0" customWidth="1"/>
  </cols>
  <sheetData>
    <row r="1" spans="1:3" ht="15">
      <c r="A1" t="s">
        <v>39</v>
      </c>
      <c r="B1" s="1">
        <v>10</v>
      </c>
      <c r="C1" t="s">
        <v>40</v>
      </c>
    </row>
    <row r="2" spans="1:3" ht="15">
      <c r="A2" t="s">
        <v>45</v>
      </c>
      <c r="B2" s="1">
        <v>30</v>
      </c>
      <c r="C2" t="s">
        <v>41</v>
      </c>
    </row>
    <row r="3" spans="1:3" ht="15">
      <c r="A3" t="s">
        <v>0</v>
      </c>
      <c r="B3" s="1">
        <v>50</v>
      </c>
      <c r="C3" t="s">
        <v>42</v>
      </c>
    </row>
    <row r="4" spans="1:3" ht="15">
      <c r="A4" t="s">
        <v>93</v>
      </c>
      <c r="B4" s="1">
        <v>3</v>
      </c>
      <c r="C4" t="s">
        <v>94</v>
      </c>
    </row>
    <row r="7" spans="1:4" ht="15">
      <c r="A7" t="s">
        <v>46</v>
      </c>
      <c r="B7">
        <f>B2*(3.145192/180)</f>
        <v>0.5241986666666667</v>
      </c>
      <c r="C7" t="s">
        <v>43</v>
      </c>
      <c r="D7" t="s">
        <v>44</v>
      </c>
    </row>
    <row r="8" spans="1:3" ht="15">
      <c r="A8" t="s">
        <v>30</v>
      </c>
      <c r="B8">
        <f>B3*COS(B7)</f>
        <v>43.28626512201372</v>
      </c>
      <c r="C8" t="s">
        <v>42</v>
      </c>
    </row>
    <row r="9" spans="1:3" ht="15">
      <c r="A9" t="s">
        <v>31</v>
      </c>
      <c r="B9">
        <f>B3*SIN(B7)</f>
        <v>25.02597154531146</v>
      </c>
      <c r="C9" t="s">
        <v>42</v>
      </c>
    </row>
    <row r="10" spans="1:2" ht="15">
      <c r="A10" t="s">
        <v>47</v>
      </c>
      <c r="B10">
        <f>B8/B1</f>
        <v>4.328626512201372</v>
      </c>
    </row>
    <row r="11" spans="1:2" ht="15">
      <c r="A11" t="s">
        <v>48</v>
      </c>
      <c r="B11">
        <f>B9/B1</f>
        <v>2.502597154531146</v>
      </c>
    </row>
    <row r="13" spans="1:3" ht="15">
      <c r="A13" t="s">
        <v>91</v>
      </c>
      <c r="B13" s="4">
        <f>0.5*B10*B4*B4</f>
        <v>19.478819304906175</v>
      </c>
      <c r="C13" t="s">
        <v>52</v>
      </c>
    </row>
    <row r="14" spans="1:3" ht="15">
      <c r="A14" t="s">
        <v>92</v>
      </c>
      <c r="B14" s="4">
        <f>0.5*B11*B4*B4</f>
        <v>11.261687195390156</v>
      </c>
      <c r="C14" t="s">
        <v>52</v>
      </c>
    </row>
    <row r="18" spans="1:3" ht="15">
      <c r="A18" s="3" t="s">
        <v>1</v>
      </c>
      <c r="B18" t="s">
        <v>2</v>
      </c>
      <c r="C18" t="s">
        <v>3</v>
      </c>
    </row>
    <row r="19" spans="1:3" ht="15">
      <c r="A19">
        <v>0</v>
      </c>
      <c r="B19">
        <f aca="true" t="shared" si="0" ref="B19:B54">0.5*$B$10*A19*A19</f>
        <v>0</v>
      </c>
      <c r="C19">
        <f aca="true" t="shared" si="1" ref="C19:C54">0.5*$B$11*A19*A19</f>
        <v>0</v>
      </c>
    </row>
    <row r="20" spans="1:3" ht="13.5">
      <c r="A20">
        <v>0.1</v>
      </c>
      <c r="B20">
        <f t="shared" si="0"/>
        <v>0.02164313256100686</v>
      </c>
      <c r="C20">
        <f t="shared" si="1"/>
        <v>0.01251298577265573</v>
      </c>
    </row>
    <row r="21" spans="1:3" ht="13.5">
      <c r="A21">
        <v>0.2</v>
      </c>
      <c r="B21">
        <f t="shared" si="0"/>
        <v>0.08657253024402745</v>
      </c>
      <c r="C21">
        <f t="shared" si="1"/>
        <v>0.05005194309062292</v>
      </c>
    </row>
    <row r="22" spans="1:3" ht="13.5">
      <c r="A22">
        <v>0.3</v>
      </c>
      <c r="B22">
        <f t="shared" si="0"/>
        <v>0.19478819304906173</v>
      </c>
      <c r="C22">
        <f t="shared" si="1"/>
        <v>0.11261687195390155</v>
      </c>
    </row>
    <row r="23" spans="1:3" ht="13.5">
      <c r="A23">
        <v>0.4</v>
      </c>
      <c r="B23">
        <f t="shared" si="0"/>
        <v>0.3462901209761098</v>
      </c>
      <c r="C23">
        <f t="shared" si="1"/>
        <v>0.20020777236249168</v>
      </c>
    </row>
    <row r="24" spans="1:3" ht="13.5">
      <c r="A24">
        <v>0.5</v>
      </c>
      <c r="B24">
        <f t="shared" si="0"/>
        <v>0.5410783140251715</v>
      </c>
      <c r="C24">
        <f t="shared" si="1"/>
        <v>0.31282464431639323</v>
      </c>
    </row>
    <row r="25" spans="1:3" ht="13.5">
      <c r="A25">
        <v>0.6</v>
      </c>
      <c r="B25">
        <f t="shared" si="0"/>
        <v>0.7791527721962469</v>
      </c>
      <c r="C25">
        <f t="shared" si="1"/>
        <v>0.4504674878156062</v>
      </c>
    </row>
    <row r="26" spans="1:3" ht="13.5">
      <c r="A26">
        <v>0.7</v>
      </c>
      <c r="B26">
        <f t="shared" si="0"/>
        <v>1.0605134954893358</v>
      </c>
      <c r="C26">
        <f t="shared" si="1"/>
        <v>0.6131363028601307</v>
      </c>
    </row>
    <row r="27" spans="1:3" ht="13.5">
      <c r="A27">
        <v>0.8</v>
      </c>
      <c r="B27">
        <f t="shared" si="0"/>
        <v>1.3851604839044391</v>
      </c>
      <c r="C27">
        <f t="shared" si="1"/>
        <v>0.8008310894499667</v>
      </c>
    </row>
    <row r="28" spans="1:3" ht="13.5">
      <c r="A28">
        <v>0.9</v>
      </c>
      <c r="B28">
        <f t="shared" si="0"/>
        <v>1.7530937374415556</v>
      </c>
      <c r="C28">
        <f t="shared" si="1"/>
        <v>1.0135518475851142</v>
      </c>
    </row>
    <row r="29" spans="1:3" ht="13.5">
      <c r="A29">
        <v>1</v>
      </c>
      <c r="B29">
        <f t="shared" si="0"/>
        <v>2.164313256100686</v>
      </c>
      <c r="C29">
        <f t="shared" si="1"/>
        <v>1.251298577265573</v>
      </c>
    </row>
    <row r="30" spans="1:3" ht="13.5">
      <c r="A30">
        <v>1.1</v>
      </c>
      <c r="B30">
        <f t="shared" si="0"/>
        <v>2.6188190398818305</v>
      </c>
      <c r="C30">
        <f t="shared" si="1"/>
        <v>1.5140712784913435</v>
      </c>
    </row>
    <row r="31" spans="1:3" ht="13.5">
      <c r="A31">
        <v>1.2</v>
      </c>
      <c r="B31">
        <f t="shared" si="0"/>
        <v>3.1166110887849876</v>
      </c>
      <c r="C31">
        <f t="shared" si="1"/>
        <v>1.8018699512624248</v>
      </c>
    </row>
    <row r="32" spans="1:3" ht="13.5">
      <c r="A32">
        <v>1.3</v>
      </c>
      <c r="B32">
        <f t="shared" si="0"/>
        <v>3.6576894028101594</v>
      </c>
      <c r="C32">
        <f t="shared" si="1"/>
        <v>2.1146945955788183</v>
      </c>
    </row>
    <row r="33" spans="1:3" ht="13.5">
      <c r="A33">
        <v>1.4</v>
      </c>
      <c r="B33">
        <f t="shared" si="0"/>
        <v>4.242053981957343</v>
      </c>
      <c r="C33">
        <f t="shared" si="1"/>
        <v>2.4525452114405226</v>
      </c>
    </row>
    <row r="34" spans="1:3" ht="13.5">
      <c r="A34">
        <v>1.5</v>
      </c>
      <c r="B34">
        <f t="shared" si="0"/>
        <v>4.869704826226544</v>
      </c>
      <c r="C34">
        <f t="shared" si="1"/>
        <v>2.815421798847539</v>
      </c>
    </row>
    <row r="35" spans="1:3" ht="13.5">
      <c r="A35">
        <v>1.6</v>
      </c>
      <c r="B35">
        <f t="shared" si="0"/>
        <v>5.5406419356177565</v>
      </c>
      <c r="C35">
        <f t="shared" si="1"/>
        <v>3.203324357799867</v>
      </c>
    </row>
    <row r="36" spans="1:3" ht="13.5">
      <c r="A36">
        <v>1.7</v>
      </c>
      <c r="B36">
        <f t="shared" si="0"/>
        <v>6.254865310130982</v>
      </c>
      <c r="C36">
        <f t="shared" si="1"/>
        <v>3.6162528882975056</v>
      </c>
    </row>
    <row r="37" spans="1:3" ht="13.5">
      <c r="A37">
        <v>1.8</v>
      </c>
      <c r="B37">
        <f t="shared" si="0"/>
        <v>7.012374949766222</v>
      </c>
      <c r="C37">
        <f t="shared" si="1"/>
        <v>4.054207390340457</v>
      </c>
    </row>
    <row r="38" spans="1:3" ht="13.5">
      <c r="A38">
        <v>1.9</v>
      </c>
      <c r="B38">
        <f t="shared" si="0"/>
        <v>7.8131708545234755</v>
      </c>
      <c r="C38">
        <f t="shared" si="1"/>
        <v>4.517187863928718</v>
      </c>
    </row>
    <row r="39" spans="1:3" ht="13.5">
      <c r="A39">
        <v>2</v>
      </c>
      <c r="B39">
        <f t="shared" si="0"/>
        <v>8.657253024402744</v>
      </c>
      <c r="C39">
        <f t="shared" si="1"/>
        <v>5.005194309062292</v>
      </c>
    </row>
    <row r="40" spans="1:3" ht="13.5">
      <c r="A40">
        <v>2.1</v>
      </c>
      <c r="B40">
        <f t="shared" si="0"/>
        <v>9.544621459404025</v>
      </c>
      <c r="C40">
        <f t="shared" si="1"/>
        <v>5.518226725741178</v>
      </c>
    </row>
    <row r="41" spans="1:3" ht="13.5">
      <c r="A41">
        <v>2.2</v>
      </c>
      <c r="B41">
        <f t="shared" si="0"/>
        <v>10.475276159527322</v>
      </c>
      <c r="C41">
        <f t="shared" si="1"/>
        <v>6.056285113965374</v>
      </c>
    </row>
    <row r="42" spans="1:3" ht="13.5">
      <c r="A42">
        <v>2.3</v>
      </c>
      <c r="B42">
        <f t="shared" si="0"/>
        <v>11.449217124772627</v>
      </c>
      <c r="C42">
        <f t="shared" si="1"/>
        <v>6.61936947373488</v>
      </c>
    </row>
    <row r="43" spans="1:3" ht="13.5">
      <c r="A43">
        <v>2.4</v>
      </c>
      <c r="B43">
        <f t="shared" si="0"/>
        <v>12.46644435513995</v>
      </c>
      <c r="C43">
        <f t="shared" si="1"/>
        <v>7.207479805049699</v>
      </c>
    </row>
    <row r="44" spans="1:3" ht="13.5">
      <c r="A44">
        <v>2.5</v>
      </c>
      <c r="B44">
        <f t="shared" si="0"/>
        <v>13.526957850629287</v>
      </c>
      <c r="C44">
        <f t="shared" si="1"/>
        <v>7.82061610790983</v>
      </c>
    </row>
    <row r="45" spans="1:3" ht="13.5">
      <c r="A45">
        <v>2.6</v>
      </c>
      <c r="B45">
        <f t="shared" si="0"/>
        <v>14.630757611240638</v>
      </c>
      <c r="C45">
        <f t="shared" si="1"/>
        <v>8.458778382315273</v>
      </c>
    </row>
    <row r="46" spans="1:3" ht="13.5">
      <c r="A46">
        <v>2.7</v>
      </c>
      <c r="B46">
        <f t="shared" si="0"/>
        <v>15.777843636974001</v>
      </c>
      <c r="C46">
        <f t="shared" si="1"/>
        <v>9.121966628266028</v>
      </c>
    </row>
    <row r="47" spans="1:3" ht="13.5">
      <c r="A47">
        <v>2.8</v>
      </c>
      <c r="B47">
        <f t="shared" si="0"/>
        <v>16.968215927829373</v>
      </c>
      <c r="C47">
        <f t="shared" si="1"/>
        <v>9.81018084576209</v>
      </c>
    </row>
    <row r="48" spans="1:3" ht="13.5">
      <c r="A48">
        <v>2.9</v>
      </c>
      <c r="B48">
        <f t="shared" si="0"/>
        <v>18.201874483806765</v>
      </c>
      <c r="C48">
        <f t="shared" si="1"/>
        <v>10.523421034803468</v>
      </c>
    </row>
    <row r="49" spans="1:3" ht="13.5">
      <c r="A49">
        <v>3</v>
      </c>
      <c r="B49">
        <f t="shared" si="0"/>
        <v>19.478819304906175</v>
      </c>
      <c r="C49">
        <f t="shared" si="1"/>
        <v>11.261687195390156</v>
      </c>
    </row>
    <row r="50" spans="1:3" ht="13.5">
      <c r="A50">
        <v>3.1</v>
      </c>
      <c r="B50">
        <f t="shared" si="0"/>
        <v>20.799050391127594</v>
      </c>
      <c r="C50">
        <f t="shared" si="1"/>
        <v>12.024979327522157</v>
      </c>
    </row>
    <row r="51" spans="1:3" ht="13.5">
      <c r="A51">
        <v>3.2</v>
      </c>
      <c r="B51">
        <f t="shared" si="0"/>
        <v>22.162567742471026</v>
      </c>
      <c r="C51">
        <f t="shared" si="1"/>
        <v>12.813297431199468</v>
      </c>
    </row>
    <row r="52" spans="1:3" ht="13.5">
      <c r="A52">
        <v>3.3</v>
      </c>
      <c r="B52">
        <f t="shared" si="0"/>
        <v>23.56937135893647</v>
      </c>
      <c r="C52">
        <f t="shared" si="1"/>
        <v>13.626641506422088</v>
      </c>
    </row>
    <row r="53" spans="1:3" ht="13.5">
      <c r="A53">
        <v>3.4</v>
      </c>
      <c r="B53">
        <f t="shared" si="0"/>
        <v>25.019461240523928</v>
      </c>
      <c r="C53">
        <f t="shared" si="1"/>
        <v>14.465011553190022</v>
      </c>
    </row>
    <row r="54" spans="1:3" ht="13.5">
      <c r="A54">
        <v>3.5</v>
      </c>
      <c r="B54">
        <f t="shared" si="0"/>
        <v>26.512837387233404</v>
      </c>
      <c r="C54">
        <f t="shared" si="1"/>
        <v>15.32840757150327</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9.140625" defaultRowHeight="15"/>
  <cols>
    <col min="1" max="1" width="18.421875" style="0" bestFit="1" customWidth="1"/>
  </cols>
  <sheetData>
    <row r="1" spans="1:3" ht="15">
      <c r="A1" t="s">
        <v>39</v>
      </c>
      <c r="B1" s="1">
        <v>10</v>
      </c>
      <c r="C1" t="s">
        <v>40</v>
      </c>
    </row>
    <row r="2" spans="1:3" ht="15">
      <c r="A2" t="s">
        <v>4</v>
      </c>
      <c r="B2" s="1">
        <v>30</v>
      </c>
      <c r="C2" t="s">
        <v>41</v>
      </c>
    </row>
    <row r="3" spans="1:2" ht="15">
      <c r="A3" t="s">
        <v>5</v>
      </c>
      <c r="B3">
        <v>9.8</v>
      </c>
    </row>
    <row r="5" spans="1:4" ht="15">
      <c r="A5" t="s">
        <v>22</v>
      </c>
      <c r="B5">
        <f>B2*(3.145192/180)</f>
        <v>0.5241986666666667</v>
      </c>
      <c r="C5" t="s">
        <v>43</v>
      </c>
      <c r="D5" t="s">
        <v>49</v>
      </c>
    </row>
    <row r="6" spans="1:4" ht="15">
      <c r="A6" t="s">
        <v>32</v>
      </c>
      <c r="B6" s="4">
        <f>B1*B3*SIN(B5)</f>
        <v>49.05090422881046</v>
      </c>
      <c r="C6" t="s">
        <v>42</v>
      </c>
      <c r="D6" t="s">
        <v>51</v>
      </c>
    </row>
    <row r="7" spans="1:4" ht="15">
      <c r="A7" t="s">
        <v>31</v>
      </c>
      <c r="B7">
        <f>B1*B3*COS(B5)</f>
        <v>84.84107963914688</v>
      </c>
      <c r="C7" t="s">
        <v>42</v>
      </c>
      <c r="D7" t="s">
        <v>50</v>
      </c>
    </row>
  </sheetData>
  <sheetProtection/>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D164"/>
  <sheetViews>
    <sheetView zoomScalePageLayoutView="0" workbookViewId="0" topLeftCell="A1">
      <selection activeCell="A1" sqref="A1"/>
    </sheetView>
  </sheetViews>
  <sheetFormatPr defaultColWidth="9.140625" defaultRowHeight="15"/>
  <cols>
    <col min="1" max="1" width="28.8515625" style="0" bestFit="1" customWidth="1"/>
  </cols>
  <sheetData>
    <row r="1" spans="1:3" ht="15">
      <c r="A1" t="s">
        <v>39</v>
      </c>
      <c r="B1" s="1">
        <v>10</v>
      </c>
      <c r="C1" t="s">
        <v>40</v>
      </c>
    </row>
    <row r="2" spans="1:3" ht="15">
      <c r="A2" t="s">
        <v>4</v>
      </c>
      <c r="B2" s="1">
        <v>30</v>
      </c>
      <c r="C2" t="s">
        <v>41</v>
      </c>
    </row>
    <row r="3" spans="1:3" ht="15">
      <c r="A3" t="s">
        <v>26</v>
      </c>
      <c r="B3" s="1">
        <v>5</v>
      </c>
      <c r="C3" t="s">
        <v>52</v>
      </c>
    </row>
    <row r="4" spans="1:2" ht="15">
      <c r="A4" t="s">
        <v>5</v>
      </c>
      <c r="B4">
        <v>9.8</v>
      </c>
    </row>
    <row r="6" spans="1:4" ht="15">
      <c r="A6" t="s">
        <v>22</v>
      </c>
      <c r="B6">
        <f>B2*(3.145192/180)</f>
        <v>0.5241986666666667</v>
      </c>
      <c r="C6" t="s">
        <v>43</v>
      </c>
      <c r="D6" t="s">
        <v>49</v>
      </c>
    </row>
    <row r="7" spans="1:4" ht="15">
      <c r="A7" t="s">
        <v>32</v>
      </c>
      <c r="B7">
        <f>B1*B4*SIN(B6)</f>
        <v>49.05090422881046</v>
      </c>
      <c r="C7" t="s">
        <v>42</v>
      </c>
      <c r="D7" t="s">
        <v>53</v>
      </c>
    </row>
    <row r="8" spans="1:3" ht="15">
      <c r="A8" t="s">
        <v>31</v>
      </c>
      <c r="B8">
        <f>B1*B4*COS(B6)</f>
        <v>84.84107963914688</v>
      </c>
      <c r="C8" t="s">
        <v>42</v>
      </c>
    </row>
    <row r="9" spans="1:2" ht="15">
      <c r="A9" t="s">
        <v>6</v>
      </c>
      <c r="B9">
        <f>B7/B1</f>
        <v>4.905090422881046</v>
      </c>
    </row>
    <row r="10" spans="1:3" ht="15">
      <c r="A10" t="s">
        <v>95</v>
      </c>
      <c r="B10" s="4">
        <f>SQRT(2*B3/B9)</f>
        <v>1.4278299620806019</v>
      </c>
      <c r="C10" t="s">
        <v>94</v>
      </c>
    </row>
    <row r="13" spans="1:2" ht="15">
      <c r="A13" s="3" t="s">
        <v>7</v>
      </c>
      <c r="B13" t="s">
        <v>8</v>
      </c>
    </row>
    <row r="14" spans="1:2" ht="15">
      <c r="A14">
        <v>0</v>
      </c>
      <c r="B14">
        <f>0.5*$B$9*A14*A14</f>
        <v>0</v>
      </c>
    </row>
    <row r="15" spans="1:2" ht="13.5">
      <c r="A15">
        <v>0.01</v>
      </c>
      <c r="B15">
        <f aca="true" t="shared" si="0" ref="B15:B78">0.5*$B$9*A15*A15</f>
        <v>0.0002452545211440523</v>
      </c>
    </row>
    <row r="16" spans="1:2" ht="13.5">
      <c r="A16">
        <v>0.02</v>
      </c>
      <c r="B16">
        <f t="shared" si="0"/>
        <v>0.0009810180845762093</v>
      </c>
    </row>
    <row r="17" spans="1:2" ht="13.5">
      <c r="A17">
        <v>0.03</v>
      </c>
      <c r="B17">
        <f t="shared" si="0"/>
        <v>0.0022072906902964704</v>
      </c>
    </row>
    <row r="18" spans="1:2" ht="13.5">
      <c r="A18">
        <v>0.04</v>
      </c>
      <c r="B18">
        <f t="shared" si="0"/>
        <v>0.003924072338304837</v>
      </c>
    </row>
    <row r="19" spans="1:2" ht="13.5">
      <c r="A19">
        <v>0.05</v>
      </c>
      <c r="B19">
        <f t="shared" si="0"/>
        <v>0.006131363028601309</v>
      </c>
    </row>
    <row r="20" spans="1:2" ht="13.5">
      <c r="A20">
        <v>0.06</v>
      </c>
      <c r="B20">
        <f t="shared" si="0"/>
        <v>0.008829162761185881</v>
      </c>
    </row>
    <row r="21" spans="1:2" ht="13.5">
      <c r="A21">
        <v>0.07</v>
      </c>
      <c r="B21">
        <f t="shared" si="0"/>
        <v>0.012017471536058566</v>
      </c>
    </row>
    <row r="22" spans="1:2" ht="13.5">
      <c r="A22">
        <v>0.08</v>
      </c>
      <c r="B22">
        <f t="shared" si="0"/>
        <v>0.01569628935321935</v>
      </c>
    </row>
    <row r="23" spans="1:2" ht="13.5">
      <c r="A23">
        <v>0.09</v>
      </c>
      <c r="B23">
        <f t="shared" si="0"/>
        <v>0.019865616212668236</v>
      </c>
    </row>
    <row r="24" spans="1:2" ht="13.5">
      <c r="A24">
        <v>0.1</v>
      </c>
      <c r="B24">
        <f t="shared" si="0"/>
        <v>0.024525452114405235</v>
      </c>
    </row>
    <row r="25" spans="1:2" ht="13.5">
      <c r="A25">
        <v>0.11</v>
      </c>
      <c r="B25">
        <f t="shared" si="0"/>
        <v>0.02967579705843033</v>
      </c>
    </row>
    <row r="26" spans="1:2" ht="13.5">
      <c r="A26">
        <v>0.12</v>
      </c>
      <c r="B26">
        <f t="shared" si="0"/>
        <v>0.035316651044743526</v>
      </c>
    </row>
    <row r="27" spans="1:2" ht="13.5">
      <c r="A27">
        <v>0.13</v>
      </c>
      <c r="B27">
        <f t="shared" si="0"/>
        <v>0.04144801407334484</v>
      </c>
    </row>
    <row r="28" spans="1:2" ht="13.5">
      <c r="A28">
        <v>0.14</v>
      </c>
      <c r="B28">
        <f t="shared" si="0"/>
        <v>0.04806988614423426</v>
      </c>
    </row>
    <row r="29" spans="1:2" ht="13.5">
      <c r="A29">
        <v>0.15</v>
      </c>
      <c r="B29">
        <f t="shared" si="0"/>
        <v>0.055182267257411766</v>
      </c>
    </row>
    <row r="30" spans="1:2" ht="13.5">
      <c r="A30">
        <v>0.16</v>
      </c>
      <c r="B30">
        <f t="shared" si="0"/>
        <v>0.0627851574128774</v>
      </c>
    </row>
    <row r="31" spans="1:2" ht="13.5">
      <c r="A31">
        <v>0.17</v>
      </c>
      <c r="B31">
        <f t="shared" si="0"/>
        <v>0.07087855661063112</v>
      </c>
    </row>
    <row r="32" spans="1:2" ht="13.5">
      <c r="A32">
        <v>0.18</v>
      </c>
      <c r="B32">
        <f t="shared" si="0"/>
        <v>0.07946246485067295</v>
      </c>
    </row>
    <row r="33" spans="1:2" ht="13.5">
      <c r="A33">
        <v>0.19</v>
      </c>
      <c r="B33">
        <f t="shared" si="0"/>
        <v>0.08853688213300288</v>
      </c>
    </row>
    <row r="34" spans="1:2" ht="13.5">
      <c r="A34">
        <v>0.2</v>
      </c>
      <c r="B34">
        <f t="shared" si="0"/>
        <v>0.09810180845762094</v>
      </c>
    </row>
    <row r="35" spans="1:2" ht="13.5">
      <c r="A35">
        <v>0.21</v>
      </c>
      <c r="B35">
        <f t="shared" si="0"/>
        <v>0.10815724382452706</v>
      </c>
    </row>
    <row r="36" spans="1:2" ht="13.5">
      <c r="A36">
        <v>0.22</v>
      </c>
      <c r="B36">
        <f t="shared" si="0"/>
        <v>0.11870318823372132</v>
      </c>
    </row>
    <row r="37" spans="1:2" ht="13.5">
      <c r="A37">
        <v>0.23</v>
      </c>
      <c r="B37">
        <f t="shared" si="0"/>
        <v>0.1297396416852037</v>
      </c>
    </row>
    <row r="38" spans="1:2" ht="13.5">
      <c r="A38">
        <v>0.24</v>
      </c>
      <c r="B38">
        <f t="shared" si="0"/>
        <v>0.1412666041789741</v>
      </c>
    </row>
    <row r="39" spans="1:2" ht="13.5">
      <c r="A39">
        <v>0.25</v>
      </c>
      <c r="B39">
        <f t="shared" si="0"/>
        <v>0.1532840757150327</v>
      </c>
    </row>
    <row r="40" spans="1:2" ht="13.5">
      <c r="A40">
        <v>0.26</v>
      </c>
      <c r="B40">
        <f t="shared" si="0"/>
        <v>0.16579205629337937</v>
      </c>
    </row>
    <row r="41" spans="1:2" ht="13.5">
      <c r="A41">
        <v>0.27</v>
      </c>
      <c r="B41">
        <f t="shared" si="0"/>
        <v>0.17879054591401417</v>
      </c>
    </row>
    <row r="42" spans="1:2" ht="13.5">
      <c r="A42">
        <v>0.28</v>
      </c>
      <c r="B42">
        <f t="shared" si="0"/>
        <v>0.19227954457693705</v>
      </c>
    </row>
    <row r="43" spans="1:2" ht="13.5">
      <c r="A43">
        <v>0.29</v>
      </c>
      <c r="B43">
        <f t="shared" si="0"/>
        <v>0.20625905228214794</v>
      </c>
    </row>
    <row r="44" spans="1:2" ht="13.5">
      <c r="A44">
        <v>0.3</v>
      </c>
      <c r="B44">
        <f t="shared" si="0"/>
        <v>0.22072906902964706</v>
      </c>
    </row>
    <row r="45" spans="1:2" ht="13.5">
      <c r="A45">
        <v>0.31</v>
      </c>
      <c r="B45">
        <f t="shared" si="0"/>
        <v>0.23568959481943427</v>
      </c>
    </row>
    <row r="46" spans="1:2" ht="13.5">
      <c r="A46">
        <v>0.32</v>
      </c>
      <c r="B46">
        <f t="shared" si="0"/>
        <v>0.2511406296515096</v>
      </c>
    </row>
    <row r="47" spans="1:2" ht="13.5">
      <c r="A47">
        <v>0.33</v>
      </c>
      <c r="B47">
        <f t="shared" si="0"/>
        <v>0.267082173525873</v>
      </c>
    </row>
    <row r="48" spans="1:2" ht="13.5">
      <c r="A48">
        <v>0.34</v>
      </c>
      <c r="B48">
        <f t="shared" si="0"/>
        <v>0.2835142264425245</v>
      </c>
    </row>
    <row r="49" spans="1:2" ht="13.5">
      <c r="A49">
        <v>0.35</v>
      </c>
      <c r="B49">
        <f t="shared" si="0"/>
        <v>0.30043678840146404</v>
      </c>
    </row>
    <row r="50" spans="1:2" ht="13.5">
      <c r="A50">
        <v>0.36</v>
      </c>
      <c r="B50">
        <f t="shared" si="0"/>
        <v>0.3178498594026918</v>
      </c>
    </row>
    <row r="51" spans="1:2" ht="13.5">
      <c r="A51">
        <v>0.37</v>
      </c>
      <c r="B51">
        <f t="shared" si="0"/>
        <v>0.3357534394462076</v>
      </c>
    </row>
    <row r="52" spans="1:2" ht="13.5">
      <c r="A52">
        <v>0.38</v>
      </c>
      <c r="B52">
        <f t="shared" si="0"/>
        <v>0.35414752853201154</v>
      </c>
    </row>
    <row r="53" spans="1:2" ht="13.5">
      <c r="A53">
        <v>0.39</v>
      </c>
      <c r="B53">
        <f t="shared" si="0"/>
        <v>0.3730321266601036</v>
      </c>
    </row>
    <row r="54" spans="1:2" ht="13.5">
      <c r="A54">
        <v>0.4</v>
      </c>
      <c r="B54">
        <f t="shared" si="0"/>
        <v>0.39240723383048376</v>
      </c>
    </row>
    <row r="55" spans="1:2" ht="13.5">
      <c r="A55">
        <v>0.41</v>
      </c>
      <c r="B55">
        <f t="shared" si="0"/>
        <v>0.4122728500431519</v>
      </c>
    </row>
    <row r="56" spans="1:2" ht="13.5">
      <c r="A56">
        <v>0.42</v>
      </c>
      <c r="B56">
        <f t="shared" si="0"/>
        <v>0.43262897529810823</v>
      </c>
    </row>
    <row r="57" spans="1:2" ht="13.5">
      <c r="A57">
        <v>0.43</v>
      </c>
      <c r="B57">
        <f t="shared" si="0"/>
        <v>0.45347560959535277</v>
      </c>
    </row>
    <row r="58" spans="1:2" ht="13.5">
      <c r="A58">
        <v>0.44</v>
      </c>
      <c r="B58">
        <f t="shared" si="0"/>
        <v>0.4748127529348853</v>
      </c>
    </row>
    <row r="59" spans="1:2" ht="13.5">
      <c r="A59">
        <v>0.45</v>
      </c>
      <c r="B59">
        <f t="shared" si="0"/>
        <v>0.4966404053167059</v>
      </c>
    </row>
    <row r="60" spans="1:2" ht="13.5">
      <c r="A60">
        <v>0.46</v>
      </c>
      <c r="B60">
        <f t="shared" si="0"/>
        <v>0.5189585667408148</v>
      </c>
    </row>
    <row r="61" spans="1:2" ht="13.5">
      <c r="A61">
        <v>0.47</v>
      </c>
      <c r="B61">
        <f t="shared" si="0"/>
        <v>0.5417672372072115</v>
      </c>
    </row>
    <row r="62" spans="1:2" ht="13.5">
      <c r="A62">
        <v>0.48</v>
      </c>
      <c r="B62">
        <f t="shared" si="0"/>
        <v>0.5650664167158964</v>
      </c>
    </row>
    <row r="63" spans="1:2" ht="13.5">
      <c r="A63">
        <v>0.49</v>
      </c>
      <c r="B63">
        <f t="shared" si="0"/>
        <v>0.5888561052668696</v>
      </c>
    </row>
    <row r="64" spans="1:2" ht="13.5">
      <c r="A64">
        <v>0.5</v>
      </c>
      <c r="B64">
        <f t="shared" si="0"/>
        <v>0.6131363028601308</v>
      </c>
    </row>
    <row r="65" spans="1:2" ht="13.5">
      <c r="A65">
        <v>0.51</v>
      </c>
      <c r="B65">
        <f t="shared" si="0"/>
        <v>0.63790700949568</v>
      </c>
    </row>
    <row r="66" spans="1:2" ht="13.5">
      <c r="A66">
        <v>0.52</v>
      </c>
      <c r="B66">
        <f t="shared" si="0"/>
        <v>0.6631682251735175</v>
      </c>
    </row>
    <row r="67" spans="1:2" ht="13.5">
      <c r="A67">
        <v>0.53</v>
      </c>
      <c r="B67">
        <f t="shared" si="0"/>
        <v>0.6889199498936429</v>
      </c>
    </row>
    <row r="68" spans="1:2" ht="13.5">
      <c r="A68">
        <v>0.54</v>
      </c>
      <c r="B68">
        <f t="shared" si="0"/>
        <v>0.7151621836560567</v>
      </c>
    </row>
    <row r="69" spans="1:2" ht="13.5">
      <c r="A69">
        <v>0.55</v>
      </c>
      <c r="B69">
        <f t="shared" si="0"/>
        <v>0.7418949264607583</v>
      </c>
    </row>
    <row r="70" spans="1:2" ht="13.5">
      <c r="A70">
        <v>0.56</v>
      </c>
      <c r="B70">
        <f t="shared" si="0"/>
        <v>0.7691181783077482</v>
      </c>
    </row>
    <row r="71" spans="1:2" ht="13.5">
      <c r="A71">
        <v>0.57</v>
      </c>
      <c r="B71">
        <f t="shared" si="0"/>
        <v>0.7968319391970258</v>
      </c>
    </row>
    <row r="72" spans="1:2" ht="13.5">
      <c r="A72">
        <v>0.58</v>
      </c>
      <c r="B72">
        <f t="shared" si="0"/>
        <v>0.8250362091285918</v>
      </c>
    </row>
    <row r="73" spans="1:2" ht="13.5">
      <c r="A73">
        <v>0.59</v>
      </c>
      <c r="B73">
        <f t="shared" si="0"/>
        <v>0.8537309881024461</v>
      </c>
    </row>
    <row r="74" spans="1:2" ht="13.5">
      <c r="A74">
        <v>0.6</v>
      </c>
      <c r="B74">
        <f t="shared" si="0"/>
        <v>0.8829162761185883</v>
      </c>
    </row>
    <row r="75" spans="1:2" ht="13.5">
      <c r="A75">
        <v>0.61</v>
      </c>
      <c r="B75">
        <f t="shared" si="0"/>
        <v>0.9125920731770186</v>
      </c>
    </row>
    <row r="76" spans="1:2" ht="13.5">
      <c r="A76">
        <v>0.62</v>
      </c>
      <c r="B76">
        <f t="shared" si="0"/>
        <v>0.9427583792777371</v>
      </c>
    </row>
    <row r="77" spans="1:2" ht="13.5">
      <c r="A77">
        <v>0.63</v>
      </c>
      <c r="B77">
        <f t="shared" si="0"/>
        <v>0.9734151944207435</v>
      </c>
    </row>
    <row r="78" spans="1:2" ht="13.5">
      <c r="A78">
        <v>0.64</v>
      </c>
      <c r="B78">
        <f t="shared" si="0"/>
        <v>1.0045625186060383</v>
      </c>
    </row>
    <row r="79" spans="1:2" ht="13.5">
      <c r="A79">
        <v>0.65</v>
      </c>
      <c r="B79">
        <f aca="true" t="shared" si="1" ref="B79:B142">0.5*$B$9*A79*A79</f>
        <v>1.036200351833621</v>
      </c>
    </row>
    <row r="80" spans="1:2" ht="13.5">
      <c r="A80">
        <v>0.66</v>
      </c>
      <c r="B80">
        <f t="shared" si="1"/>
        <v>1.068328694103492</v>
      </c>
    </row>
    <row r="81" spans="1:2" ht="13.5">
      <c r="A81">
        <v>0.67</v>
      </c>
      <c r="B81">
        <f t="shared" si="1"/>
        <v>1.100947545415651</v>
      </c>
    </row>
    <row r="82" spans="1:2" ht="13.5">
      <c r="A82">
        <v>0.68</v>
      </c>
      <c r="B82">
        <f t="shared" si="1"/>
        <v>1.134056905770098</v>
      </c>
    </row>
    <row r="83" spans="1:2" ht="13.5">
      <c r="A83">
        <v>0.69</v>
      </c>
      <c r="B83">
        <f t="shared" si="1"/>
        <v>1.167656775166833</v>
      </c>
    </row>
    <row r="84" spans="1:2" ht="13.5">
      <c r="A84">
        <v>0.7</v>
      </c>
      <c r="B84">
        <f t="shared" si="1"/>
        <v>1.2017471536058562</v>
      </c>
    </row>
    <row r="85" spans="1:2" ht="13.5">
      <c r="A85">
        <v>0.71</v>
      </c>
      <c r="B85">
        <f t="shared" si="1"/>
        <v>1.2363280410871675</v>
      </c>
    </row>
    <row r="86" spans="1:2" ht="13.5">
      <c r="A86">
        <v>0.72</v>
      </c>
      <c r="B86">
        <f t="shared" si="1"/>
        <v>1.2713994376107671</v>
      </c>
    </row>
    <row r="87" spans="1:2" ht="13.5">
      <c r="A87">
        <v>0.73</v>
      </c>
      <c r="B87">
        <f t="shared" si="1"/>
        <v>1.3069613431766547</v>
      </c>
    </row>
    <row r="88" spans="1:2" ht="13.5">
      <c r="A88">
        <v>0.74</v>
      </c>
      <c r="B88">
        <f t="shared" si="1"/>
        <v>1.3430137577848305</v>
      </c>
    </row>
    <row r="89" spans="1:2" ht="13.5">
      <c r="A89">
        <v>0.75</v>
      </c>
      <c r="B89">
        <f t="shared" si="1"/>
        <v>1.3795566814352944</v>
      </c>
    </row>
    <row r="90" spans="1:2" ht="13.5">
      <c r="A90">
        <v>0.76</v>
      </c>
      <c r="B90">
        <f t="shared" si="1"/>
        <v>1.4165901141280461</v>
      </c>
    </row>
    <row r="91" spans="1:2" ht="13.5">
      <c r="A91">
        <v>0.77</v>
      </c>
      <c r="B91">
        <f t="shared" si="1"/>
        <v>1.454114055863086</v>
      </c>
    </row>
    <row r="92" spans="1:2" ht="13.5">
      <c r="A92">
        <v>0.78</v>
      </c>
      <c r="B92">
        <f t="shared" si="1"/>
        <v>1.4921285066404144</v>
      </c>
    </row>
    <row r="93" spans="1:2" ht="13.5">
      <c r="A93">
        <v>0.79</v>
      </c>
      <c r="B93">
        <f t="shared" si="1"/>
        <v>1.5306334664600305</v>
      </c>
    </row>
    <row r="94" spans="1:2" ht="13.5">
      <c r="A94">
        <v>0.8</v>
      </c>
      <c r="B94">
        <f t="shared" si="1"/>
        <v>1.569628935321935</v>
      </c>
    </row>
    <row r="95" spans="1:2" ht="13.5">
      <c r="A95">
        <v>0.81</v>
      </c>
      <c r="B95">
        <f t="shared" si="1"/>
        <v>1.6091149132261273</v>
      </c>
    </row>
    <row r="96" spans="1:2" ht="13.5">
      <c r="A96">
        <v>0.82</v>
      </c>
      <c r="B96">
        <f t="shared" si="1"/>
        <v>1.6490914001726076</v>
      </c>
    </row>
    <row r="97" spans="1:2" ht="13.5">
      <c r="A97">
        <v>0.83</v>
      </c>
      <c r="B97">
        <f t="shared" si="1"/>
        <v>1.6895583961613763</v>
      </c>
    </row>
    <row r="98" spans="1:2" ht="13.5">
      <c r="A98">
        <v>0.84</v>
      </c>
      <c r="B98">
        <f t="shared" si="1"/>
        <v>1.730515901192433</v>
      </c>
    </row>
    <row r="99" spans="1:2" ht="13.5">
      <c r="A99">
        <v>0.85</v>
      </c>
      <c r="B99">
        <f t="shared" si="1"/>
        <v>1.7719639152657778</v>
      </c>
    </row>
    <row r="100" spans="1:2" ht="13.5">
      <c r="A100">
        <v>0.86</v>
      </c>
      <c r="B100">
        <f t="shared" si="1"/>
        <v>1.813902438381411</v>
      </c>
    </row>
    <row r="101" spans="1:2" ht="13.5">
      <c r="A101">
        <v>0.87</v>
      </c>
      <c r="B101">
        <f t="shared" si="1"/>
        <v>1.856331470539332</v>
      </c>
    </row>
    <row r="102" spans="1:2" ht="13.5">
      <c r="A102">
        <v>0.88</v>
      </c>
      <c r="B102">
        <f t="shared" si="1"/>
        <v>1.8992510117395411</v>
      </c>
    </row>
    <row r="103" spans="1:2" ht="13.5">
      <c r="A103">
        <v>0.89</v>
      </c>
      <c r="B103">
        <f t="shared" si="1"/>
        <v>1.9426610619820384</v>
      </c>
    </row>
    <row r="104" spans="1:2" ht="13.5">
      <c r="A104">
        <v>0.9</v>
      </c>
      <c r="B104">
        <f t="shared" si="1"/>
        <v>1.9865616212668236</v>
      </c>
    </row>
    <row r="105" spans="1:2" ht="13.5">
      <c r="A105">
        <v>0.91</v>
      </c>
      <c r="B105">
        <f t="shared" si="1"/>
        <v>2.0309526895938976</v>
      </c>
    </row>
    <row r="106" spans="1:2" ht="13.5">
      <c r="A106">
        <v>0.92</v>
      </c>
      <c r="B106">
        <f t="shared" si="1"/>
        <v>2.075834266963259</v>
      </c>
    </row>
    <row r="107" spans="1:2" ht="13.5">
      <c r="A107">
        <v>0.93</v>
      </c>
      <c r="B107">
        <f t="shared" si="1"/>
        <v>2.1212063533749084</v>
      </c>
    </row>
    <row r="108" spans="1:2" ht="13.5">
      <c r="A108">
        <v>0.94</v>
      </c>
      <c r="B108">
        <f t="shared" si="1"/>
        <v>2.167068948828846</v>
      </c>
    </row>
    <row r="109" spans="1:2" ht="13.5">
      <c r="A109">
        <v>0.95</v>
      </c>
      <c r="B109">
        <f t="shared" si="1"/>
        <v>2.213422053325072</v>
      </c>
    </row>
    <row r="110" spans="1:2" ht="13.5">
      <c r="A110">
        <v>0.96</v>
      </c>
      <c r="B110">
        <f t="shared" si="1"/>
        <v>2.2602656668635857</v>
      </c>
    </row>
    <row r="111" spans="1:2" ht="13.5">
      <c r="A111">
        <v>0.97</v>
      </c>
      <c r="B111">
        <f t="shared" si="1"/>
        <v>2.307599789444388</v>
      </c>
    </row>
    <row r="112" spans="1:2" ht="13.5">
      <c r="A112">
        <v>0.98</v>
      </c>
      <c r="B112">
        <f t="shared" si="1"/>
        <v>2.3554244210674784</v>
      </c>
    </row>
    <row r="113" spans="1:2" ht="13.5">
      <c r="A113">
        <v>0.99</v>
      </c>
      <c r="B113">
        <f t="shared" si="1"/>
        <v>2.4037395617328565</v>
      </c>
    </row>
    <row r="114" spans="1:2" ht="13.5">
      <c r="A114">
        <v>1</v>
      </c>
      <c r="B114">
        <f t="shared" si="1"/>
        <v>2.452545211440523</v>
      </c>
    </row>
    <row r="115" spans="1:2" ht="13.5">
      <c r="A115">
        <v>1.01</v>
      </c>
      <c r="B115">
        <f t="shared" si="1"/>
        <v>2.5018413701904776</v>
      </c>
    </row>
    <row r="116" spans="1:2" ht="13.5">
      <c r="A116">
        <v>1.02</v>
      </c>
      <c r="B116">
        <f t="shared" si="1"/>
        <v>2.55162803798272</v>
      </c>
    </row>
    <row r="117" spans="1:2" ht="13.5">
      <c r="A117">
        <v>1.03</v>
      </c>
      <c r="B117">
        <f t="shared" si="1"/>
        <v>2.601905214817251</v>
      </c>
    </row>
    <row r="118" spans="1:2" ht="13.5">
      <c r="A118">
        <v>1.04</v>
      </c>
      <c r="B118">
        <f t="shared" si="1"/>
        <v>2.65267290069407</v>
      </c>
    </row>
    <row r="119" spans="1:2" ht="13.5">
      <c r="A119">
        <v>1.05</v>
      </c>
      <c r="B119">
        <f t="shared" si="1"/>
        <v>2.703931095613177</v>
      </c>
    </row>
    <row r="120" spans="1:2" ht="13.5">
      <c r="A120">
        <v>1.06</v>
      </c>
      <c r="B120">
        <f t="shared" si="1"/>
        <v>2.7556797995745717</v>
      </c>
    </row>
    <row r="121" spans="1:2" ht="13.5">
      <c r="A121">
        <v>1.07</v>
      </c>
      <c r="B121">
        <f t="shared" si="1"/>
        <v>2.8079190125782554</v>
      </c>
    </row>
    <row r="122" spans="1:2" ht="13.5">
      <c r="A122">
        <v>1.08</v>
      </c>
      <c r="B122">
        <f t="shared" si="1"/>
        <v>2.8606487346242266</v>
      </c>
    </row>
    <row r="123" spans="1:2" ht="13.5">
      <c r="A123">
        <v>1.09</v>
      </c>
      <c r="B123">
        <f t="shared" si="1"/>
        <v>2.913868965712486</v>
      </c>
    </row>
    <row r="124" spans="1:2" ht="13.5">
      <c r="A124">
        <v>1.1</v>
      </c>
      <c r="B124">
        <f t="shared" si="1"/>
        <v>2.967579705843033</v>
      </c>
    </row>
    <row r="125" spans="1:2" ht="13.5">
      <c r="A125">
        <v>1.11</v>
      </c>
      <c r="B125">
        <f t="shared" si="1"/>
        <v>3.0217809550158687</v>
      </c>
    </row>
    <row r="126" spans="1:2" ht="13.5">
      <c r="A126">
        <v>1.12</v>
      </c>
      <c r="B126">
        <f t="shared" si="1"/>
        <v>3.076472713230993</v>
      </c>
    </row>
    <row r="127" spans="1:2" ht="13.5">
      <c r="A127">
        <v>1.13</v>
      </c>
      <c r="B127">
        <f t="shared" si="1"/>
        <v>3.1316549804884035</v>
      </c>
    </row>
    <row r="128" spans="1:2" ht="13.5">
      <c r="A128">
        <v>1.14</v>
      </c>
      <c r="B128">
        <f t="shared" si="1"/>
        <v>3.187327756788103</v>
      </c>
    </row>
    <row r="129" spans="1:2" ht="13.5">
      <c r="A129">
        <v>1.15</v>
      </c>
      <c r="B129">
        <f t="shared" si="1"/>
        <v>3.243491042130091</v>
      </c>
    </row>
    <row r="130" spans="1:2" ht="13.5">
      <c r="A130">
        <v>1.16</v>
      </c>
      <c r="B130">
        <f t="shared" si="1"/>
        <v>3.300144836514367</v>
      </c>
    </row>
    <row r="131" spans="1:2" ht="13.5">
      <c r="A131">
        <v>1.17</v>
      </c>
      <c r="B131">
        <f t="shared" si="1"/>
        <v>3.3572891399409315</v>
      </c>
    </row>
    <row r="132" spans="1:2" ht="13.5">
      <c r="A132">
        <v>1.18</v>
      </c>
      <c r="B132">
        <f t="shared" si="1"/>
        <v>3.4149239524097843</v>
      </c>
    </row>
    <row r="133" spans="1:2" ht="13.5">
      <c r="A133">
        <v>1.19</v>
      </c>
      <c r="B133">
        <f t="shared" si="1"/>
        <v>3.473049273920924</v>
      </c>
    </row>
    <row r="134" spans="1:2" ht="13.5">
      <c r="A134">
        <v>1.2</v>
      </c>
      <c r="B134">
        <f t="shared" si="1"/>
        <v>3.531665104474353</v>
      </c>
    </row>
    <row r="135" spans="1:2" ht="13.5">
      <c r="A135">
        <v>1.21</v>
      </c>
      <c r="B135">
        <f t="shared" si="1"/>
        <v>3.5907714440700693</v>
      </c>
    </row>
    <row r="136" spans="1:2" ht="13.5">
      <c r="A136">
        <v>1.22</v>
      </c>
      <c r="B136">
        <f t="shared" si="1"/>
        <v>3.6503682927080745</v>
      </c>
    </row>
    <row r="137" spans="1:2" ht="13.5">
      <c r="A137">
        <v>1.23</v>
      </c>
      <c r="B137">
        <f t="shared" si="1"/>
        <v>3.710455650388367</v>
      </c>
    </row>
    <row r="138" spans="1:2" ht="13.5">
      <c r="A138">
        <v>1.24</v>
      </c>
      <c r="B138">
        <f t="shared" si="1"/>
        <v>3.7710335171109484</v>
      </c>
    </row>
    <row r="139" spans="1:2" ht="13.5">
      <c r="A139">
        <v>1.25</v>
      </c>
      <c r="B139">
        <f t="shared" si="1"/>
        <v>3.832101892875817</v>
      </c>
    </row>
    <row r="140" spans="1:2" ht="13.5">
      <c r="A140">
        <v>1.26</v>
      </c>
      <c r="B140">
        <f t="shared" si="1"/>
        <v>3.893660777682974</v>
      </c>
    </row>
    <row r="141" spans="1:2" ht="13.5">
      <c r="A141">
        <v>1.27</v>
      </c>
      <c r="B141">
        <f t="shared" si="1"/>
        <v>3.95571017153242</v>
      </c>
    </row>
    <row r="142" spans="1:2" ht="13.5">
      <c r="A142">
        <v>1.28</v>
      </c>
      <c r="B142">
        <f t="shared" si="1"/>
        <v>4.018250074424153</v>
      </c>
    </row>
    <row r="143" spans="1:2" ht="13.5">
      <c r="A143">
        <v>1.29</v>
      </c>
      <c r="B143">
        <f aca="true" t="shared" si="2" ref="B143:B164">0.5*$B$9*A143*A143</f>
        <v>4.081280486358175</v>
      </c>
    </row>
    <row r="144" spans="1:2" ht="13.5">
      <c r="A144">
        <v>1.3</v>
      </c>
      <c r="B144">
        <f t="shared" si="2"/>
        <v>4.144801407334484</v>
      </c>
    </row>
    <row r="145" spans="1:2" ht="13.5">
      <c r="A145">
        <v>1.31</v>
      </c>
      <c r="B145">
        <f t="shared" si="2"/>
        <v>4.208812837353082</v>
      </c>
    </row>
    <row r="146" spans="1:2" ht="13.5">
      <c r="A146">
        <v>1.32</v>
      </c>
      <c r="B146">
        <f t="shared" si="2"/>
        <v>4.273314776413968</v>
      </c>
    </row>
    <row r="147" spans="1:2" ht="13.5">
      <c r="A147">
        <v>1.33</v>
      </c>
      <c r="B147">
        <f t="shared" si="2"/>
        <v>4.338307224517142</v>
      </c>
    </row>
    <row r="148" spans="1:2" ht="13.5">
      <c r="A148">
        <v>1.34</v>
      </c>
      <c r="B148">
        <f t="shared" si="2"/>
        <v>4.403790181662604</v>
      </c>
    </row>
    <row r="149" spans="1:2" ht="13.5">
      <c r="A149">
        <v>1.35</v>
      </c>
      <c r="B149">
        <f t="shared" si="2"/>
        <v>4.469763647850353</v>
      </c>
    </row>
    <row r="150" spans="1:2" ht="13.5">
      <c r="A150">
        <v>1.36</v>
      </c>
      <c r="B150">
        <f t="shared" si="2"/>
        <v>4.536227623080392</v>
      </c>
    </row>
    <row r="151" spans="1:2" ht="13.5">
      <c r="A151">
        <v>1.37</v>
      </c>
      <c r="B151">
        <f t="shared" si="2"/>
        <v>4.603182107352718</v>
      </c>
    </row>
    <row r="152" spans="1:2" ht="13.5">
      <c r="A152">
        <v>1.38</v>
      </c>
      <c r="B152">
        <f t="shared" si="2"/>
        <v>4.670627100667332</v>
      </c>
    </row>
    <row r="153" spans="1:2" ht="13.5">
      <c r="A153">
        <v>1.39</v>
      </c>
      <c r="B153">
        <f t="shared" si="2"/>
        <v>4.738562603024234</v>
      </c>
    </row>
    <row r="154" spans="1:2" ht="13.5">
      <c r="A154">
        <v>1.4</v>
      </c>
      <c r="B154">
        <f t="shared" si="2"/>
        <v>4.806988614423425</v>
      </c>
    </row>
    <row r="155" spans="1:2" ht="13.5">
      <c r="A155">
        <v>1.41</v>
      </c>
      <c r="B155">
        <f t="shared" si="2"/>
        <v>4.875905134864904</v>
      </c>
    </row>
    <row r="156" spans="1:2" ht="13.5">
      <c r="A156">
        <v>1.42</v>
      </c>
      <c r="B156">
        <f t="shared" si="2"/>
        <v>4.94531216434867</v>
      </c>
    </row>
    <row r="157" spans="1:2" ht="13.5">
      <c r="A157">
        <v>1.43</v>
      </c>
      <c r="B157">
        <f t="shared" si="2"/>
        <v>5.015209702874725</v>
      </c>
    </row>
    <row r="158" spans="1:2" ht="13.5">
      <c r="A158">
        <v>1.44</v>
      </c>
      <c r="B158">
        <f t="shared" si="2"/>
        <v>5.0855977504430685</v>
      </c>
    </row>
    <row r="159" spans="1:2" ht="13.5">
      <c r="A159">
        <v>1.45</v>
      </c>
      <c r="B159">
        <f t="shared" si="2"/>
        <v>5.156476307053699</v>
      </c>
    </row>
    <row r="160" spans="1:2" ht="13.5">
      <c r="A160">
        <v>1.46</v>
      </c>
      <c r="B160">
        <f t="shared" si="2"/>
        <v>5.227845372706619</v>
      </c>
    </row>
    <row r="161" spans="1:2" ht="13.5">
      <c r="A161">
        <v>1.47</v>
      </c>
      <c r="B161">
        <f t="shared" si="2"/>
        <v>5.2997049474018265</v>
      </c>
    </row>
    <row r="162" spans="1:2" ht="13.5">
      <c r="A162">
        <v>1.48</v>
      </c>
      <c r="B162">
        <f t="shared" si="2"/>
        <v>5.372055031139322</v>
      </c>
    </row>
    <row r="163" spans="1:2" ht="13.5">
      <c r="A163">
        <v>1.49</v>
      </c>
      <c r="B163">
        <f t="shared" si="2"/>
        <v>5.444895623919105</v>
      </c>
    </row>
    <row r="164" spans="1:2" ht="13.5">
      <c r="A164">
        <v>1.5</v>
      </c>
      <c r="B164">
        <f t="shared" si="2"/>
        <v>5.518226725741178</v>
      </c>
    </row>
  </sheetData>
  <sheetProtection/>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D232"/>
  <sheetViews>
    <sheetView zoomScalePageLayoutView="0" workbookViewId="0" topLeftCell="A1">
      <selection activeCell="A1" sqref="A1"/>
    </sheetView>
  </sheetViews>
  <sheetFormatPr defaultColWidth="9.140625" defaultRowHeight="15"/>
  <cols>
    <col min="1" max="1" width="17.28125" style="0" bestFit="1" customWidth="1"/>
  </cols>
  <sheetData>
    <row r="1" spans="1:3" ht="15">
      <c r="A1" t="s">
        <v>54</v>
      </c>
      <c r="B1" s="1">
        <v>50</v>
      </c>
      <c r="C1" t="s">
        <v>56</v>
      </c>
    </row>
    <row r="2" spans="1:3" ht="15">
      <c r="A2" t="s">
        <v>55</v>
      </c>
      <c r="B2" s="1">
        <v>30</v>
      </c>
      <c r="C2" t="s">
        <v>56</v>
      </c>
    </row>
    <row r="3" spans="1:3" ht="15">
      <c r="A3" t="s">
        <v>9</v>
      </c>
      <c r="B3" s="1">
        <v>5</v>
      </c>
      <c r="C3" t="s">
        <v>57</v>
      </c>
    </row>
    <row r="4" spans="1:2" ht="15">
      <c r="A4" t="s">
        <v>10</v>
      </c>
      <c r="B4">
        <v>9.8</v>
      </c>
    </row>
    <row r="6" spans="1:4" ht="15">
      <c r="A6" t="s">
        <v>11</v>
      </c>
      <c r="B6">
        <f>((B1-B2)/(B1+B2))*B4</f>
        <v>2.45</v>
      </c>
      <c r="D6" t="s">
        <v>58</v>
      </c>
    </row>
    <row r="7" spans="1:3" ht="15">
      <c r="A7" t="s">
        <v>97</v>
      </c>
      <c r="B7" s="4">
        <f>SQRT(2*B6*B3)</f>
        <v>4.949747468305833</v>
      </c>
      <c r="C7" t="s">
        <v>96</v>
      </c>
    </row>
    <row r="11" spans="1:3" ht="15">
      <c r="A11" s="3" t="s">
        <v>12</v>
      </c>
      <c r="B11" t="s">
        <v>13</v>
      </c>
      <c r="C11" t="s">
        <v>14</v>
      </c>
    </row>
    <row r="12" spans="1:3" ht="15">
      <c r="A12">
        <v>0</v>
      </c>
      <c r="B12">
        <f>SQRT(2*$B$6*C12)</f>
        <v>0</v>
      </c>
      <c r="C12">
        <f>0.5*$B$6*A12*A12</f>
        <v>0</v>
      </c>
    </row>
    <row r="13" spans="1:3" ht="15">
      <c r="A13">
        <v>0.01</v>
      </c>
      <c r="B13">
        <f aca="true" t="shared" si="0" ref="B13:B76">SQRT(2*$B$6*C13)</f>
        <v>0.0245</v>
      </c>
      <c r="C13">
        <f aca="true" t="shared" si="1" ref="C13:C76">0.5*$B$6*A13*A13</f>
        <v>0.0001225</v>
      </c>
    </row>
    <row r="14" spans="1:3" ht="13.5">
      <c r="A14">
        <v>0.02</v>
      </c>
      <c r="B14">
        <f t="shared" si="0"/>
        <v>0.049</v>
      </c>
      <c r="C14">
        <f t="shared" si="1"/>
        <v>0.00049</v>
      </c>
    </row>
    <row r="15" spans="1:3" ht="13.5">
      <c r="A15">
        <v>0.03</v>
      </c>
      <c r="B15">
        <f t="shared" si="0"/>
        <v>0.0735</v>
      </c>
      <c r="C15">
        <f t="shared" si="1"/>
        <v>0.0011025</v>
      </c>
    </row>
    <row r="16" spans="1:3" ht="13.5">
      <c r="A16">
        <v>0.04</v>
      </c>
      <c r="B16">
        <f t="shared" si="0"/>
        <v>0.098</v>
      </c>
      <c r="C16">
        <f t="shared" si="1"/>
        <v>0.00196</v>
      </c>
    </row>
    <row r="17" spans="1:3" ht="13.5">
      <c r="A17">
        <v>0.05</v>
      </c>
      <c r="B17">
        <f t="shared" si="0"/>
        <v>0.12250000000000001</v>
      </c>
      <c r="C17">
        <f t="shared" si="1"/>
        <v>0.0030625000000000006</v>
      </c>
    </row>
    <row r="18" spans="1:3" ht="13.5">
      <c r="A18">
        <v>0.06</v>
      </c>
      <c r="B18">
        <f t="shared" si="0"/>
        <v>0.147</v>
      </c>
      <c r="C18">
        <f t="shared" si="1"/>
        <v>0.00441</v>
      </c>
    </row>
    <row r="19" spans="1:3" ht="13.5">
      <c r="A19">
        <v>0.07</v>
      </c>
      <c r="B19">
        <f t="shared" si="0"/>
        <v>0.17150000000000004</v>
      </c>
      <c r="C19">
        <f t="shared" si="1"/>
        <v>0.006002500000000002</v>
      </c>
    </row>
    <row r="20" spans="1:3" ht="13.5">
      <c r="A20">
        <v>0.08</v>
      </c>
      <c r="B20">
        <f t="shared" si="0"/>
        <v>0.196</v>
      </c>
      <c r="C20">
        <f t="shared" si="1"/>
        <v>0.00784</v>
      </c>
    </row>
    <row r="21" spans="1:3" ht="13.5">
      <c r="A21">
        <v>0.09</v>
      </c>
      <c r="B21">
        <f t="shared" si="0"/>
        <v>0.2205</v>
      </c>
      <c r="C21">
        <f t="shared" si="1"/>
        <v>0.009922499999999999</v>
      </c>
    </row>
    <row r="22" spans="1:3" ht="13.5">
      <c r="A22">
        <v>0.1</v>
      </c>
      <c r="B22">
        <f t="shared" si="0"/>
        <v>0.24500000000000002</v>
      </c>
      <c r="C22">
        <f t="shared" si="1"/>
        <v>0.012250000000000002</v>
      </c>
    </row>
    <row r="23" spans="1:3" ht="13.5">
      <c r="A23">
        <v>0.11</v>
      </c>
      <c r="B23">
        <f t="shared" si="0"/>
        <v>0.2695</v>
      </c>
      <c r="C23">
        <f t="shared" si="1"/>
        <v>0.0148225</v>
      </c>
    </row>
    <row r="24" spans="1:3" ht="13.5">
      <c r="A24">
        <v>0.12</v>
      </c>
      <c r="B24">
        <f t="shared" si="0"/>
        <v>0.294</v>
      </c>
      <c r="C24">
        <f t="shared" si="1"/>
        <v>0.01764</v>
      </c>
    </row>
    <row r="25" spans="1:3" ht="13.5">
      <c r="A25">
        <v>0.13</v>
      </c>
      <c r="B25">
        <f t="shared" si="0"/>
        <v>0.31850000000000006</v>
      </c>
      <c r="C25">
        <f t="shared" si="1"/>
        <v>0.020702500000000006</v>
      </c>
    </row>
    <row r="26" spans="1:3" ht="13.5">
      <c r="A26">
        <v>0.14</v>
      </c>
      <c r="B26">
        <f t="shared" si="0"/>
        <v>0.3430000000000001</v>
      </c>
      <c r="C26">
        <f t="shared" si="1"/>
        <v>0.024010000000000007</v>
      </c>
    </row>
    <row r="27" spans="1:3" ht="13.5">
      <c r="A27">
        <v>0.15</v>
      </c>
      <c r="B27">
        <f t="shared" si="0"/>
        <v>0.36750000000000005</v>
      </c>
      <c r="C27">
        <f t="shared" si="1"/>
        <v>0.0275625</v>
      </c>
    </row>
    <row r="28" spans="1:3" ht="13.5">
      <c r="A28">
        <v>0.16</v>
      </c>
      <c r="B28">
        <f t="shared" si="0"/>
        <v>0.392</v>
      </c>
      <c r="C28">
        <f t="shared" si="1"/>
        <v>0.03136</v>
      </c>
    </row>
    <row r="29" spans="1:3" ht="13.5">
      <c r="A29">
        <v>0.17</v>
      </c>
      <c r="B29">
        <f t="shared" si="0"/>
        <v>0.41650000000000004</v>
      </c>
      <c r="C29">
        <f t="shared" si="1"/>
        <v>0.0354025</v>
      </c>
    </row>
    <row r="30" spans="1:3" ht="13.5">
      <c r="A30">
        <v>0.18</v>
      </c>
      <c r="B30">
        <f t="shared" si="0"/>
        <v>0.441</v>
      </c>
      <c r="C30">
        <f t="shared" si="1"/>
        <v>0.039689999999999996</v>
      </c>
    </row>
    <row r="31" spans="1:3" ht="13.5">
      <c r="A31">
        <v>0.19</v>
      </c>
      <c r="B31">
        <f t="shared" si="0"/>
        <v>0.4655</v>
      </c>
      <c r="C31">
        <f t="shared" si="1"/>
        <v>0.044222500000000005</v>
      </c>
    </row>
    <row r="32" spans="1:3" ht="13.5">
      <c r="A32">
        <v>0.2</v>
      </c>
      <c r="B32">
        <f t="shared" si="0"/>
        <v>0.49000000000000005</v>
      </c>
      <c r="C32">
        <f t="shared" si="1"/>
        <v>0.04900000000000001</v>
      </c>
    </row>
    <row r="33" spans="1:3" ht="13.5">
      <c r="A33">
        <v>0.21</v>
      </c>
      <c r="B33">
        <f t="shared" si="0"/>
        <v>0.5145000000000001</v>
      </c>
      <c r="C33">
        <f t="shared" si="1"/>
        <v>0.05402250000000001</v>
      </c>
    </row>
    <row r="34" spans="1:3" ht="13.5">
      <c r="A34">
        <v>0.22</v>
      </c>
      <c r="B34">
        <f t="shared" si="0"/>
        <v>0.539</v>
      </c>
      <c r="C34">
        <f t="shared" si="1"/>
        <v>0.05929</v>
      </c>
    </row>
    <row r="35" spans="1:3" ht="13.5">
      <c r="A35">
        <v>0.23</v>
      </c>
      <c r="B35">
        <f t="shared" si="0"/>
        <v>0.5635000000000001</v>
      </c>
      <c r="C35">
        <f t="shared" si="1"/>
        <v>0.06480250000000001</v>
      </c>
    </row>
    <row r="36" spans="1:3" ht="13.5">
      <c r="A36">
        <v>0.24</v>
      </c>
      <c r="B36">
        <f t="shared" si="0"/>
        <v>0.588</v>
      </c>
      <c r="C36">
        <f t="shared" si="1"/>
        <v>0.07056</v>
      </c>
    </row>
    <row r="37" spans="1:3" ht="13.5">
      <c r="A37">
        <v>0.25</v>
      </c>
      <c r="B37">
        <f t="shared" si="0"/>
        <v>0.6125</v>
      </c>
      <c r="C37">
        <f t="shared" si="1"/>
        <v>0.0765625</v>
      </c>
    </row>
    <row r="38" spans="1:3" ht="13.5">
      <c r="A38">
        <v>0.26</v>
      </c>
      <c r="B38">
        <f t="shared" si="0"/>
        <v>0.6370000000000001</v>
      </c>
      <c r="C38">
        <f t="shared" si="1"/>
        <v>0.08281000000000002</v>
      </c>
    </row>
    <row r="39" spans="1:3" ht="13.5">
      <c r="A39">
        <v>0.27</v>
      </c>
      <c r="B39">
        <f t="shared" si="0"/>
        <v>0.6615000000000001</v>
      </c>
      <c r="C39">
        <f t="shared" si="1"/>
        <v>0.08930250000000002</v>
      </c>
    </row>
    <row r="40" spans="1:3" ht="13.5">
      <c r="A40">
        <v>0.28</v>
      </c>
      <c r="B40">
        <f t="shared" si="0"/>
        <v>0.6860000000000002</v>
      </c>
      <c r="C40">
        <f t="shared" si="1"/>
        <v>0.09604000000000003</v>
      </c>
    </row>
    <row r="41" spans="1:3" ht="13.5">
      <c r="A41">
        <v>0.29</v>
      </c>
      <c r="B41">
        <f t="shared" si="0"/>
        <v>0.7105</v>
      </c>
      <c r="C41">
        <f t="shared" si="1"/>
        <v>0.10302249999999999</v>
      </c>
    </row>
    <row r="42" spans="1:3" ht="13.5">
      <c r="A42">
        <v>0.3</v>
      </c>
      <c r="B42">
        <f t="shared" si="0"/>
        <v>0.7350000000000001</v>
      </c>
      <c r="C42">
        <f t="shared" si="1"/>
        <v>0.11025</v>
      </c>
    </row>
    <row r="43" spans="1:3" ht="13.5">
      <c r="A43">
        <v>0.31</v>
      </c>
      <c r="B43">
        <f t="shared" si="0"/>
        <v>0.7595000000000001</v>
      </c>
      <c r="C43">
        <f t="shared" si="1"/>
        <v>0.11772250000000001</v>
      </c>
    </row>
    <row r="44" spans="1:3" ht="13.5">
      <c r="A44">
        <v>0.32</v>
      </c>
      <c r="B44">
        <f t="shared" si="0"/>
        <v>0.784</v>
      </c>
      <c r="C44">
        <f t="shared" si="1"/>
        <v>0.12544</v>
      </c>
    </row>
    <row r="45" spans="1:3" ht="13.5">
      <c r="A45">
        <v>0.33</v>
      </c>
      <c r="B45">
        <f t="shared" si="0"/>
        <v>0.8085000000000001</v>
      </c>
      <c r="C45">
        <f t="shared" si="1"/>
        <v>0.13340250000000003</v>
      </c>
    </row>
    <row r="46" spans="1:3" ht="13.5">
      <c r="A46">
        <v>0.34</v>
      </c>
      <c r="B46">
        <f t="shared" si="0"/>
        <v>0.8330000000000001</v>
      </c>
      <c r="C46">
        <f t="shared" si="1"/>
        <v>0.14161</v>
      </c>
    </row>
    <row r="47" spans="1:3" ht="13.5">
      <c r="A47">
        <v>0.35</v>
      </c>
      <c r="B47">
        <f t="shared" si="0"/>
        <v>0.8574999999999999</v>
      </c>
      <c r="C47">
        <f t="shared" si="1"/>
        <v>0.1500625</v>
      </c>
    </row>
    <row r="48" spans="1:3" ht="13.5">
      <c r="A48">
        <v>0.36</v>
      </c>
      <c r="B48">
        <f t="shared" si="0"/>
        <v>0.882</v>
      </c>
      <c r="C48">
        <f t="shared" si="1"/>
        <v>0.15875999999999998</v>
      </c>
    </row>
    <row r="49" spans="1:3" ht="13.5">
      <c r="A49">
        <v>0.37</v>
      </c>
      <c r="B49">
        <f t="shared" si="0"/>
        <v>0.9065000000000001</v>
      </c>
      <c r="C49">
        <f t="shared" si="1"/>
        <v>0.1677025</v>
      </c>
    </row>
    <row r="50" spans="1:3" ht="13.5">
      <c r="A50">
        <v>0.38</v>
      </c>
      <c r="B50">
        <f t="shared" si="0"/>
        <v>0.931</v>
      </c>
      <c r="C50">
        <f t="shared" si="1"/>
        <v>0.17689000000000002</v>
      </c>
    </row>
    <row r="51" spans="1:3" ht="13.5">
      <c r="A51">
        <v>0.39</v>
      </c>
      <c r="B51">
        <f t="shared" si="0"/>
        <v>0.9555000000000001</v>
      </c>
      <c r="C51">
        <f t="shared" si="1"/>
        <v>0.18632250000000003</v>
      </c>
    </row>
    <row r="52" spans="1:3" ht="13.5">
      <c r="A52">
        <v>0.4</v>
      </c>
      <c r="B52">
        <f t="shared" si="0"/>
        <v>0.9800000000000001</v>
      </c>
      <c r="C52">
        <f t="shared" si="1"/>
        <v>0.19600000000000004</v>
      </c>
    </row>
    <row r="53" spans="1:3" ht="13.5">
      <c r="A53">
        <v>0.41</v>
      </c>
      <c r="B53">
        <f t="shared" si="0"/>
        <v>1.0045</v>
      </c>
      <c r="C53">
        <f t="shared" si="1"/>
        <v>0.20592249999999998</v>
      </c>
    </row>
    <row r="54" spans="1:3" ht="13.5">
      <c r="A54">
        <v>0.42</v>
      </c>
      <c r="B54">
        <f t="shared" si="0"/>
        <v>1.0290000000000001</v>
      </c>
      <c r="C54">
        <f t="shared" si="1"/>
        <v>0.21609000000000003</v>
      </c>
    </row>
    <row r="55" spans="1:3" ht="13.5">
      <c r="A55">
        <v>0.43</v>
      </c>
      <c r="B55">
        <f t="shared" si="0"/>
        <v>1.0535</v>
      </c>
      <c r="C55">
        <f t="shared" si="1"/>
        <v>0.22650250000000002</v>
      </c>
    </row>
    <row r="56" spans="1:3" ht="13.5">
      <c r="A56">
        <v>0.44</v>
      </c>
      <c r="B56">
        <f t="shared" si="0"/>
        <v>1.078</v>
      </c>
      <c r="C56">
        <f t="shared" si="1"/>
        <v>0.23716</v>
      </c>
    </row>
    <row r="57" spans="1:3" ht="13.5">
      <c r="A57">
        <v>0.45</v>
      </c>
      <c r="B57">
        <f t="shared" si="0"/>
        <v>1.1025</v>
      </c>
      <c r="C57">
        <f t="shared" si="1"/>
        <v>0.24806250000000002</v>
      </c>
    </row>
    <row r="58" spans="1:3" ht="13.5">
      <c r="A58">
        <v>0.46</v>
      </c>
      <c r="B58">
        <f t="shared" si="0"/>
        <v>1.1270000000000002</v>
      </c>
      <c r="C58">
        <f t="shared" si="1"/>
        <v>0.25921000000000005</v>
      </c>
    </row>
    <row r="59" spans="1:3" ht="13.5">
      <c r="A59">
        <v>0.47</v>
      </c>
      <c r="B59">
        <f t="shared" si="0"/>
        <v>1.1515</v>
      </c>
      <c r="C59">
        <f t="shared" si="1"/>
        <v>0.27060249999999997</v>
      </c>
    </row>
    <row r="60" spans="1:3" ht="13.5">
      <c r="A60">
        <v>0.48</v>
      </c>
      <c r="B60">
        <f t="shared" si="0"/>
        <v>1.176</v>
      </c>
      <c r="C60">
        <f t="shared" si="1"/>
        <v>0.28224</v>
      </c>
    </row>
    <row r="61" spans="1:3" ht="13.5">
      <c r="A61">
        <v>0.49</v>
      </c>
      <c r="B61">
        <f t="shared" si="0"/>
        <v>1.2005000000000001</v>
      </c>
      <c r="C61">
        <f t="shared" si="1"/>
        <v>0.2941225</v>
      </c>
    </row>
    <row r="62" spans="1:3" ht="13.5">
      <c r="A62">
        <v>0.5</v>
      </c>
      <c r="B62">
        <f t="shared" si="0"/>
        <v>1.225</v>
      </c>
      <c r="C62">
        <f t="shared" si="1"/>
        <v>0.30625</v>
      </c>
    </row>
    <row r="63" spans="1:3" ht="13.5">
      <c r="A63">
        <v>0.51</v>
      </c>
      <c r="B63">
        <f t="shared" si="0"/>
        <v>1.2495</v>
      </c>
      <c r="C63">
        <f t="shared" si="1"/>
        <v>0.31862250000000003</v>
      </c>
    </row>
    <row r="64" spans="1:3" ht="13.5">
      <c r="A64">
        <v>0.52</v>
      </c>
      <c r="B64">
        <f t="shared" si="0"/>
        <v>1.2740000000000002</v>
      </c>
      <c r="C64">
        <f t="shared" si="1"/>
        <v>0.3312400000000001</v>
      </c>
    </row>
    <row r="65" spans="1:3" ht="13.5">
      <c r="A65">
        <v>0.53</v>
      </c>
      <c r="B65">
        <f t="shared" si="0"/>
        <v>1.2985000000000002</v>
      </c>
      <c r="C65">
        <f t="shared" si="1"/>
        <v>0.3441025000000001</v>
      </c>
    </row>
    <row r="66" spans="1:3" ht="13.5">
      <c r="A66">
        <v>0.54</v>
      </c>
      <c r="B66">
        <f t="shared" si="0"/>
        <v>1.3230000000000002</v>
      </c>
      <c r="C66">
        <f t="shared" si="1"/>
        <v>0.3572100000000001</v>
      </c>
    </row>
    <row r="67" spans="1:3" ht="13.5">
      <c r="A67">
        <v>0.55</v>
      </c>
      <c r="B67">
        <f t="shared" si="0"/>
        <v>1.3475000000000001</v>
      </c>
      <c r="C67">
        <f t="shared" si="1"/>
        <v>0.3705625000000001</v>
      </c>
    </row>
    <row r="68" spans="1:3" ht="13.5">
      <c r="A68">
        <v>0.56</v>
      </c>
      <c r="B68">
        <f t="shared" si="0"/>
        <v>1.3720000000000003</v>
      </c>
      <c r="C68">
        <f t="shared" si="1"/>
        <v>0.3841600000000001</v>
      </c>
    </row>
    <row r="69" spans="1:3" ht="13.5">
      <c r="A69">
        <v>0.57</v>
      </c>
      <c r="B69">
        <f t="shared" si="0"/>
        <v>1.3965</v>
      </c>
      <c r="C69">
        <f t="shared" si="1"/>
        <v>0.3980025</v>
      </c>
    </row>
    <row r="70" spans="1:3" ht="13.5">
      <c r="A70">
        <v>0.58</v>
      </c>
      <c r="B70">
        <f t="shared" si="0"/>
        <v>1.421</v>
      </c>
      <c r="C70">
        <f t="shared" si="1"/>
        <v>0.41208999999999996</v>
      </c>
    </row>
    <row r="71" spans="1:3" ht="13.5">
      <c r="A71">
        <v>0.59</v>
      </c>
      <c r="B71">
        <f t="shared" si="0"/>
        <v>1.4455</v>
      </c>
      <c r="C71">
        <f t="shared" si="1"/>
        <v>0.4264225</v>
      </c>
    </row>
    <row r="72" spans="1:3" ht="13.5">
      <c r="A72">
        <v>0.6</v>
      </c>
      <c r="B72">
        <f t="shared" si="0"/>
        <v>1.4700000000000002</v>
      </c>
      <c r="C72">
        <f t="shared" si="1"/>
        <v>0.441</v>
      </c>
    </row>
    <row r="73" spans="1:3" ht="13.5">
      <c r="A73">
        <v>0.61</v>
      </c>
      <c r="B73">
        <f t="shared" si="0"/>
        <v>1.4945000000000002</v>
      </c>
      <c r="C73">
        <f t="shared" si="1"/>
        <v>0.4558225</v>
      </c>
    </row>
    <row r="74" spans="1:3" ht="13.5">
      <c r="A74">
        <v>0.62</v>
      </c>
      <c r="B74">
        <f t="shared" si="0"/>
        <v>1.5190000000000001</v>
      </c>
      <c r="C74">
        <f t="shared" si="1"/>
        <v>0.47089000000000003</v>
      </c>
    </row>
    <row r="75" spans="1:3" ht="13.5">
      <c r="A75">
        <v>0.63</v>
      </c>
      <c r="B75">
        <f t="shared" si="0"/>
        <v>1.5435</v>
      </c>
      <c r="C75">
        <f t="shared" si="1"/>
        <v>0.48620250000000004</v>
      </c>
    </row>
    <row r="76" spans="1:3" ht="13.5">
      <c r="A76">
        <v>0.64</v>
      </c>
      <c r="B76">
        <f t="shared" si="0"/>
        <v>1.568</v>
      </c>
      <c r="C76">
        <f t="shared" si="1"/>
        <v>0.50176</v>
      </c>
    </row>
    <row r="77" spans="1:3" ht="13.5">
      <c r="A77">
        <v>0.65</v>
      </c>
      <c r="B77">
        <f aca="true" t="shared" si="2" ref="B77:B140">SQRT(2*$B$6*C77)</f>
        <v>1.5925000000000002</v>
      </c>
      <c r="C77">
        <f aca="true" t="shared" si="3" ref="C77:C140">0.5*$B$6*A77*A77</f>
        <v>0.5175625000000001</v>
      </c>
    </row>
    <row r="78" spans="1:3" ht="13.5">
      <c r="A78">
        <v>0.66</v>
      </c>
      <c r="B78">
        <f t="shared" si="2"/>
        <v>1.6170000000000002</v>
      </c>
      <c r="C78">
        <f t="shared" si="3"/>
        <v>0.5336100000000001</v>
      </c>
    </row>
    <row r="79" spans="1:3" ht="13.5">
      <c r="A79">
        <v>0.67</v>
      </c>
      <c r="B79">
        <f t="shared" si="2"/>
        <v>1.6415000000000002</v>
      </c>
      <c r="C79">
        <f t="shared" si="3"/>
        <v>0.5499025000000001</v>
      </c>
    </row>
    <row r="80" spans="1:3" ht="13.5">
      <c r="A80">
        <v>0.68</v>
      </c>
      <c r="B80">
        <f t="shared" si="2"/>
        <v>1.6660000000000001</v>
      </c>
      <c r="C80">
        <f t="shared" si="3"/>
        <v>0.56644</v>
      </c>
    </row>
    <row r="81" spans="1:3" ht="13.5">
      <c r="A81">
        <v>0.69</v>
      </c>
      <c r="B81">
        <f t="shared" si="2"/>
        <v>1.6905</v>
      </c>
      <c r="C81">
        <f t="shared" si="3"/>
        <v>0.5832224999999999</v>
      </c>
    </row>
    <row r="82" spans="1:3" ht="13.5">
      <c r="A82">
        <v>0.7</v>
      </c>
      <c r="B82">
        <f t="shared" si="2"/>
        <v>1.7149999999999999</v>
      </c>
      <c r="C82">
        <f t="shared" si="3"/>
        <v>0.60025</v>
      </c>
    </row>
    <row r="83" spans="1:3" ht="13.5">
      <c r="A83">
        <v>0.71</v>
      </c>
      <c r="B83">
        <f t="shared" si="2"/>
        <v>1.7395</v>
      </c>
      <c r="C83">
        <f t="shared" si="3"/>
        <v>0.6175225</v>
      </c>
    </row>
    <row r="84" spans="1:3" ht="13.5">
      <c r="A84">
        <v>0.72</v>
      </c>
      <c r="B84">
        <f t="shared" si="2"/>
        <v>1.764</v>
      </c>
      <c r="C84">
        <f t="shared" si="3"/>
        <v>0.6350399999999999</v>
      </c>
    </row>
    <row r="85" spans="1:3" ht="13.5">
      <c r="A85">
        <v>0.73</v>
      </c>
      <c r="B85">
        <f t="shared" si="2"/>
        <v>1.7885</v>
      </c>
      <c r="C85">
        <f t="shared" si="3"/>
        <v>0.6528025</v>
      </c>
    </row>
    <row r="86" spans="1:3" ht="13.5">
      <c r="A86">
        <v>0.74</v>
      </c>
      <c r="B86">
        <f t="shared" si="2"/>
        <v>1.8130000000000002</v>
      </c>
      <c r="C86">
        <f t="shared" si="3"/>
        <v>0.67081</v>
      </c>
    </row>
    <row r="87" spans="1:3" ht="13.5">
      <c r="A87">
        <v>0.75</v>
      </c>
      <c r="B87">
        <f t="shared" si="2"/>
        <v>1.8375000000000001</v>
      </c>
      <c r="C87">
        <f t="shared" si="3"/>
        <v>0.6890625</v>
      </c>
    </row>
    <row r="88" spans="1:3" ht="13.5">
      <c r="A88">
        <v>0.76</v>
      </c>
      <c r="B88">
        <f t="shared" si="2"/>
        <v>1.862</v>
      </c>
      <c r="C88">
        <f t="shared" si="3"/>
        <v>0.7075600000000001</v>
      </c>
    </row>
    <row r="89" spans="1:3" ht="13.5">
      <c r="A89">
        <v>0.77</v>
      </c>
      <c r="B89">
        <f t="shared" si="2"/>
        <v>1.8865000000000003</v>
      </c>
      <c r="C89">
        <f t="shared" si="3"/>
        <v>0.7263025000000001</v>
      </c>
    </row>
    <row r="90" spans="1:3" ht="13.5">
      <c r="A90">
        <v>0.78</v>
      </c>
      <c r="B90">
        <f t="shared" si="2"/>
        <v>1.9110000000000003</v>
      </c>
      <c r="C90">
        <f t="shared" si="3"/>
        <v>0.7452900000000001</v>
      </c>
    </row>
    <row r="91" spans="1:3" ht="13.5">
      <c r="A91">
        <v>0.79</v>
      </c>
      <c r="B91">
        <f t="shared" si="2"/>
        <v>1.9355000000000002</v>
      </c>
      <c r="C91">
        <f t="shared" si="3"/>
        <v>0.7645225000000001</v>
      </c>
    </row>
    <row r="92" spans="1:3" ht="13.5">
      <c r="A92">
        <v>0.8</v>
      </c>
      <c r="B92">
        <f t="shared" si="2"/>
        <v>1.9600000000000002</v>
      </c>
      <c r="C92">
        <f t="shared" si="3"/>
        <v>0.7840000000000001</v>
      </c>
    </row>
    <row r="93" spans="1:3" ht="13.5">
      <c r="A93">
        <v>0.81</v>
      </c>
      <c r="B93">
        <f t="shared" si="2"/>
        <v>1.9845000000000004</v>
      </c>
      <c r="C93">
        <f t="shared" si="3"/>
        <v>0.8037225000000002</v>
      </c>
    </row>
    <row r="94" spans="1:3" ht="13.5">
      <c r="A94">
        <v>0.82</v>
      </c>
      <c r="B94">
        <f t="shared" si="2"/>
        <v>2.009</v>
      </c>
      <c r="C94">
        <f t="shared" si="3"/>
        <v>0.8236899999999999</v>
      </c>
    </row>
    <row r="95" spans="1:3" ht="13.5">
      <c r="A95">
        <v>0.83</v>
      </c>
      <c r="B95">
        <f t="shared" si="2"/>
        <v>2.0335</v>
      </c>
      <c r="C95">
        <f t="shared" si="3"/>
        <v>0.8439025</v>
      </c>
    </row>
    <row r="96" spans="1:3" ht="13.5">
      <c r="A96">
        <v>0.84</v>
      </c>
      <c r="B96">
        <f t="shared" si="2"/>
        <v>2.0580000000000003</v>
      </c>
      <c r="C96">
        <f t="shared" si="3"/>
        <v>0.8643600000000001</v>
      </c>
    </row>
    <row r="97" spans="1:3" ht="13.5">
      <c r="A97">
        <v>0.85</v>
      </c>
      <c r="B97">
        <f t="shared" si="2"/>
        <v>2.0825</v>
      </c>
      <c r="C97">
        <f t="shared" si="3"/>
        <v>0.8850625</v>
      </c>
    </row>
    <row r="98" spans="1:3" ht="13.5">
      <c r="A98">
        <v>0.86</v>
      </c>
      <c r="B98">
        <f t="shared" si="2"/>
        <v>2.107</v>
      </c>
      <c r="C98">
        <f t="shared" si="3"/>
        <v>0.9060100000000001</v>
      </c>
    </row>
    <row r="99" spans="1:3" ht="13.5">
      <c r="A99">
        <v>0.87</v>
      </c>
      <c r="B99">
        <f t="shared" si="2"/>
        <v>2.1315</v>
      </c>
      <c r="C99">
        <f t="shared" si="3"/>
        <v>0.9272024999999999</v>
      </c>
    </row>
    <row r="100" spans="1:3" ht="13.5">
      <c r="A100">
        <v>0.88</v>
      </c>
      <c r="B100">
        <f t="shared" si="2"/>
        <v>2.156</v>
      </c>
      <c r="C100">
        <f t="shared" si="3"/>
        <v>0.94864</v>
      </c>
    </row>
    <row r="101" spans="1:3" ht="13.5">
      <c r="A101">
        <v>0.89</v>
      </c>
      <c r="B101">
        <f t="shared" si="2"/>
        <v>2.1805000000000003</v>
      </c>
      <c r="C101">
        <f t="shared" si="3"/>
        <v>0.9703225000000002</v>
      </c>
    </row>
    <row r="102" spans="1:3" ht="13.5">
      <c r="A102">
        <v>0.9</v>
      </c>
      <c r="B102">
        <f t="shared" si="2"/>
        <v>2.205</v>
      </c>
      <c r="C102">
        <f t="shared" si="3"/>
        <v>0.9922500000000001</v>
      </c>
    </row>
    <row r="103" spans="1:3" ht="13.5">
      <c r="A103">
        <v>0.91</v>
      </c>
      <c r="B103">
        <f t="shared" si="2"/>
        <v>2.2295000000000003</v>
      </c>
      <c r="C103">
        <f t="shared" si="3"/>
        <v>1.0144225000000002</v>
      </c>
    </row>
    <row r="104" spans="1:3" ht="13.5">
      <c r="A104">
        <v>0.92</v>
      </c>
      <c r="B104">
        <f t="shared" si="2"/>
        <v>2.2540000000000004</v>
      </c>
      <c r="C104">
        <f t="shared" si="3"/>
        <v>1.0368400000000002</v>
      </c>
    </row>
    <row r="105" spans="1:3" ht="13.5">
      <c r="A105">
        <v>0.93</v>
      </c>
      <c r="B105">
        <f t="shared" si="2"/>
        <v>2.2785</v>
      </c>
      <c r="C105">
        <f t="shared" si="3"/>
        <v>1.0595025000000002</v>
      </c>
    </row>
    <row r="106" spans="1:3" ht="13.5">
      <c r="A106">
        <v>0.94</v>
      </c>
      <c r="B106">
        <f t="shared" si="2"/>
        <v>2.303</v>
      </c>
      <c r="C106">
        <f t="shared" si="3"/>
        <v>1.0824099999999999</v>
      </c>
    </row>
    <row r="107" spans="1:3" ht="13.5">
      <c r="A107">
        <v>0.95</v>
      </c>
      <c r="B107">
        <f t="shared" si="2"/>
        <v>2.3275</v>
      </c>
      <c r="C107">
        <f t="shared" si="3"/>
        <v>1.1055625</v>
      </c>
    </row>
    <row r="108" spans="1:3" ht="13.5">
      <c r="A108">
        <v>0.96</v>
      </c>
      <c r="B108">
        <f t="shared" si="2"/>
        <v>2.352</v>
      </c>
      <c r="C108">
        <f t="shared" si="3"/>
        <v>1.12896</v>
      </c>
    </row>
    <row r="109" spans="1:3" ht="13.5">
      <c r="A109">
        <v>0.97</v>
      </c>
      <c r="B109">
        <f t="shared" si="2"/>
        <v>2.3765</v>
      </c>
      <c r="C109">
        <f t="shared" si="3"/>
        <v>1.1526025</v>
      </c>
    </row>
    <row r="110" spans="1:3" ht="13.5">
      <c r="A110">
        <v>0.98</v>
      </c>
      <c r="B110">
        <f t="shared" si="2"/>
        <v>2.4010000000000002</v>
      </c>
      <c r="C110">
        <f t="shared" si="3"/>
        <v>1.17649</v>
      </c>
    </row>
    <row r="111" spans="1:3" ht="13.5">
      <c r="A111">
        <v>0.99</v>
      </c>
      <c r="B111">
        <f t="shared" si="2"/>
        <v>2.4255</v>
      </c>
      <c r="C111">
        <f t="shared" si="3"/>
        <v>1.2006225</v>
      </c>
    </row>
    <row r="112" spans="1:3" ht="13.5">
      <c r="A112">
        <v>1</v>
      </c>
      <c r="B112">
        <f t="shared" si="2"/>
        <v>2.45</v>
      </c>
      <c r="C112">
        <f t="shared" si="3"/>
        <v>1.225</v>
      </c>
    </row>
    <row r="113" spans="1:3" ht="13.5">
      <c r="A113">
        <v>1.01</v>
      </c>
      <c r="B113">
        <f t="shared" si="2"/>
        <v>2.4745000000000004</v>
      </c>
      <c r="C113">
        <f t="shared" si="3"/>
        <v>1.2496225000000003</v>
      </c>
    </row>
    <row r="114" spans="1:3" ht="13.5">
      <c r="A114">
        <v>1.02</v>
      </c>
      <c r="B114">
        <f t="shared" si="2"/>
        <v>2.499</v>
      </c>
      <c r="C114">
        <f t="shared" si="3"/>
        <v>1.2744900000000001</v>
      </c>
    </row>
    <row r="115" spans="1:3" ht="13.5">
      <c r="A115">
        <v>1.03</v>
      </c>
      <c r="B115">
        <f t="shared" si="2"/>
        <v>2.5235000000000003</v>
      </c>
      <c r="C115">
        <f t="shared" si="3"/>
        <v>1.2996025000000002</v>
      </c>
    </row>
    <row r="116" spans="1:3" ht="13.5">
      <c r="A116">
        <v>1.04</v>
      </c>
      <c r="B116">
        <f t="shared" si="2"/>
        <v>2.5480000000000005</v>
      </c>
      <c r="C116">
        <f t="shared" si="3"/>
        <v>1.3249600000000004</v>
      </c>
    </row>
    <row r="117" spans="1:3" ht="13.5">
      <c r="A117">
        <v>1.05</v>
      </c>
      <c r="B117">
        <f t="shared" si="2"/>
        <v>2.5725000000000002</v>
      </c>
      <c r="C117">
        <f t="shared" si="3"/>
        <v>1.3505625</v>
      </c>
    </row>
    <row r="118" spans="1:3" ht="13.5">
      <c r="A118">
        <v>1.06</v>
      </c>
      <c r="B118">
        <f t="shared" si="2"/>
        <v>2.5970000000000004</v>
      </c>
      <c r="C118">
        <f t="shared" si="3"/>
        <v>1.3764100000000004</v>
      </c>
    </row>
    <row r="119" spans="1:3" ht="13.5">
      <c r="A119">
        <v>1.07</v>
      </c>
      <c r="B119">
        <f t="shared" si="2"/>
        <v>2.6215</v>
      </c>
      <c r="C119">
        <f t="shared" si="3"/>
        <v>1.4025025000000002</v>
      </c>
    </row>
    <row r="120" spans="1:3" ht="13.5">
      <c r="A120">
        <v>1.08</v>
      </c>
      <c r="B120">
        <f t="shared" si="2"/>
        <v>2.6460000000000004</v>
      </c>
      <c r="C120">
        <f t="shared" si="3"/>
        <v>1.4288400000000003</v>
      </c>
    </row>
    <row r="121" spans="1:3" ht="13.5">
      <c r="A121">
        <v>1.09</v>
      </c>
      <c r="B121">
        <f t="shared" si="2"/>
        <v>2.6705000000000005</v>
      </c>
      <c r="C121">
        <f t="shared" si="3"/>
        <v>1.4554225000000005</v>
      </c>
    </row>
    <row r="122" spans="1:3" ht="13.5">
      <c r="A122">
        <v>1.1</v>
      </c>
      <c r="B122">
        <f t="shared" si="2"/>
        <v>2.6950000000000003</v>
      </c>
      <c r="C122">
        <f t="shared" si="3"/>
        <v>1.4822500000000003</v>
      </c>
    </row>
    <row r="123" spans="1:3" ht="13.5">
      <c r="A123">
        <v>1.11</v>
      </c>
      <c r="B123">
        <f t="shared" si="2"/>
        <v>2.7195000000000005</v>
      </c>
      <c r="C123">
        <f t="shared" si="3"/>
        <v>1.5093225000000003</v>
      </c>
    </row>
    <row r="124" spans="1:3" ht="13.5">
      <c r="A124">
        <v>1.12</v>
      </c>
      <c r="B124">
        <f t="shared" si="2"/>
        <v>2.7440000000000007</v>
      </c>
      <c r="C124">
        <f t="shared" si="3"/>
        <v>1.5366400000000004</v>
      </c>
    </row>
    <row r="125" spans="1:3" ht="13.5">
      <c r="A125">
        <v>1.13</v>
      </c>
      <c r="B125">
        <f t="shared" si="2"/>
        <v>2.7685</v>
      </c>
      <c r="C125">
        <f t="shared" si="3"/>
        <v>1.5642025</v>
      </c>
    </row>
    <row r="126" spans="1:3" ht="13.5">
      <c r="A126">
        <v>1.14</v>
      </c>
      <c r="B126">
        <f t="shared" si="2"/>
        <v>2.793</v>
      </c>
      <c r="C126">
        <f t="shared" si="3"/>
        <v>1.59201</v>
      </c>
    </row>
    <row r="127" spans="1:3" ht="13.5">
      <c r="A127">
        <v>1.15</v>
      </c>
      <c r="B127">
        <f t="shared" si="2"/>
        <v>2.8175</v>
      </c>
      <c r="C127">
        <f t="shared" si="3"/>
        <v>1.6200624999999997</v>
      </c>
    </row>
    <row r="128" spans="1:3" ht="13.5">
      <c r="A128">
        <v>1.16</v>
      </c>
      <c r="B128">
        <f t="shared" si="2"/>
        <v>2.842</v>
      </c>
      <c r="C128">
        <f t="shared" si="3"/>
        <v>1.6483599999999998</v>
      </c>
    </row>
    <row r="129" spans="1:3" ht="13.5">
      <c r="A129">
        <v>1.17</v>
      </c>
      <c r="B129">
        <f t="shared" si="2"/>
        <v>2.8665</v>
      </c>
      <c r="C129">
        <f t="shared" si="3"/>
        <v>1.6769024999999997</v>
      </c>
    </row>
    <row r="130" spans="1:3" ht="13.5">
      <c r="A130">
        <v>1.18</v>
      </c>
      <c r="B130">
        <f t="shared" si="2"/>
        <v>2.891</v>
      </c>
      <c r="C130">
        <f t="shared" si="3"/>
        <v>1.70569</v>
      </c>
    </row>
    <row r="131" spans="1:3" ht="13.5">
      <c r="A131">
        <v>1.19</v>
      </c>
      <c r="B131">
        <f t="shared" si="2"/>
        <v>2.9155</v>
      </c>
      <c r="C131">
        <f t="shared" si="3"/>
        <v>1.7347225</v>
      </c>
    </row>
    <row r="132" spans="1:3" ht="13.5">
      <c r="A132">
        <v>1.2</v>
      </c>
      <c r="B132">
        <f t="shared" si="2"/>
        <v>2.9400000000000004</v>
      </c>
      <c r="C132">
        <f t="shared" si="3"/>
        <v>1.764</v>
      </c>
    </row>
    <row r="133" spans="1:3" ht="13.5">
      <c r="A133">
        <v>1.21</v>
      </c>
      <c r="B133">
        <f t="shared" si="2"/>
        <v>2.9645</v>
      </c>
      <c r="C133">
        <f t="shared" si="3"/>
        <v>1.7935225000000001</v>
      </c>
    </row>
    <row r="134" spans="1:3" ht="13.5">
      <c r="A134">
        <v>1.22</v>
      </c>
      <c r="B134">
        <f t="shared" si="2"/>
        <v>2.9890000000000003</v>
      </c>
      <c r="C134">
        <f t="shared" si="3"/>
        <v>1.82329</v>
      </c>
    </row>
    <row r="135" spans="1:3" ht="13.5">
      <c r="A135">
        <v>1.23</v>
      </c>
      <c r="B135">
        <f t="shared" si="2"/>
        <v>3.0135</v>
      </c>
      <c r="C135">
        <f t="shared" si="3"/>
        <v>1.8533025</v>
      </c>
    </row>
    <row r="136" spans="1:3" ht="13.5">
      <c r="A136">
        <v>1.24</v>
      </c>
      <c r="B136">
        <f t="shared" si="2"/>
        <v>3.0380000000000003</v>
      </c>
      <c r="C136">
        <f t="shared" si="3"/>
        <v>1.8835600000000001</v>
      </c>
    </row>
    <row r="137" spans="1:3" ht="13.5">
      <c r="A137">
        <v>1.25</v>
      </c>
      <c r="B137">
        <f t="shared" si="2"/>
        <v>3.0625</v>
      </c>
      <c r="C137">
        <f t="shared" si="3"/>
        <v>1.9140625</v>
      </c>
    </row>
    <row r="138" spans="1:3" ht="13.5">
      <c r="A138">
        <v>1.26</v>
      </c>
      <c r="B138">
        <f t="shared" si="2"/>
        <v>3.087</v>
      </c>
      <c r="C138">
        <f t="shared" si="3"/>
        <v>1.9448100000000001</v>
      </c>
    </row>
    <row r="139" spans="1:3" ht="13.5">
      <c r="A139">
        <v>1.27</v>
      </c>
      <c r="B139">
        <f t="shared" si="2"/>
        <v>3.1115000000000004</v>
      </c>
      <c r="C139">
        <f t="shared" si="3"/>
        <v>1.9758025000000004</v>
      </c>
    </row>
    <row r="140" spans="1:3" ht="13.5">
      <c r="A140">
        <v>1.28</v>
      </c>
      <c r="B140">
        <f t="shared" si="2"/>
        <v>3.136</v>
      </c>
      <c r="C140">
        <f t="shared" si="3"/>
        <v>2.00704</v>
      </c>
    </row>
    <row r="141" spans="1:3" ht="13.5">
      <c r="A141">
        <v>1.29</v>
      </c>
      <c r="B141">
        <f aca="true" t="shared" si="4" ref="B141:B204">SQRT(2*$B$6*C141)</f>
        <v>3.1605000000000003</v>
      </c>
      <c r="C141">
        <f aca="true" t="shared" si="5" ref="C141:C204">0.5*$B$6*A141*A141</f>
        <v>2.0385225000000005</v>
      </c>
    </row>
    <row r="142" spans="1:3" ht="13.5">
      <c r="A142">
        <v>1.3</v>
      </c>
      <c r="B142">
        <f t="shared" si="4"/>
        <v>3.1850000000000005</v>
      </c>
      <c r="C142">
        <f t="shared" si="5"/>
        <v>2.0702500000000006</v>
      </c>
    </row>
    <row r="143" spans="1:3" ht="13.5">
      <c r="A143">
        <v>1.31</v>
      </c>
      <c r="B143">
        <f t="shared" si="4"/>
        <v>3.2095000000000002</v>
      </c>
      <c r="C143">
        <f t="shared" si="5"/>
        <v>2.1022225000000003</v>
      </c>
    </row>
    <row r="144" spans="1:3" ht="13.5">
      <c r="A144">
        <v>1.32</v>
      </c>
      <c r="B144">
        <f t="shared" si="4"/>
        <v>3.2340000000000004</v>
      </c>
      <c r="C144">
        <f t="shared" si="5"/>
        <v>2.1344400000000006</v>
      </c>
    </row>
    <row r="145" spans="1:3" ht="13.5">
      <c r="A145">
        <v>1.33</v>
      </c>
      <c r="B145">
        <f t="shared" si="4"/>
        <v>3.2585000000000006</v>
      </c>
      <c r="C145">
        <f t="shared" si="5"/>
        <v>2.1669025000000004</v>
      </c>
    </row>
    <row r="146" spans="1:3" ht="13.5">
      <c r="A146">
        <v>1.34</v>
      </c>
      <c r="B146">
        <f t="shared" si="4"/>
        <v>3.2830000000000004</v>
      </c>
      <c r="C146">
        <f t="shared" si="5"/>
        <v>2.1996100000000003</v>
      </c>
    </row>
    <row r="147" spans="1:3" ht="13.5">
      <c r="A147">
        <v>1.35</v>
      </c>
      <c r="B147">
        <f t="shared" si="4"/>
        <v>3.3075000000000006</v>
      </c>
      <c r="C147">
        <f t="shared" si="5"/>
        <v>2.2325625000000007</v>
      </c>
    </row>
    <row r="148" spans="1:3" ht="13.5">
      <c r="A148">
        <v>1.36</v>
      </c>
      <c r="B148">
        <f t="shared" si="4"/>
        <v>3.3320000000000003</v>
      </c>
      <c r="C148">
        <f t="shared" si="5"/>
        <v>2.26576</v>
      </c>
    </row>
    <row r="149" spans="1:3" ht="13.5">
      <c r="A149">
        <v>1.37</v>
      </c>
      <c r="B149">
        <f t="shared" si="4"/>
        <v>3.356500000000001</v>
      </c>
      <c r="C149">
        <f t="shared" si="5"/>
        <v>2.2992025000000007</v>
      </c>
    </row>
    <row r="150" spans="1:3" ht="13.5">
      <c r="A150">
        <v>1.38</v>
      </c>
      <c r="B150">
        <f t="shared" si="4"/>
        <v>3.381</v>
      </c>
      <c r="C150">
        <f t="shared" si="5"/>
        <v>2.3328899999999995</v>
      </c>
    </row>
    <row r="151" spans="1:3" ht="13.5">
      <c r="A151">
        <v>1.39</v>
      </c>
      <c r="B151">
        <f t="shared" si="4"/>
        <v>3.4055</v>
      </c>
      <c r="C151">
        <f t="shared" si="5"/>
        <v>2.3668224999999996</v>
      </c>
    </row>
    <row r="152" spans="1:3" ht="13.5">
      <c r="A152">
        <v>1.4</v>
      </c>
      <c r="B152">
        <f t="shared" si="4"/>
        <v>3.4299999999999997</v>
      </c>
      <c r="C152">
        <f t="shared" si="5"/>
        <v>2.401</v>
      </c>
    </row>
    <row r="153" spans="1:3" ht="13.5">
      <c r="A153">
        <v>1.41</v>
      </c>
      <c r="B153">
        <f t="shared" si="4"/>
        <v>3.4545</v>
      </c>
      <c r="C153">
        <f t="shared" si="5"/>
        <v>2.4354224999999996</v>
      </c>
    </row>
    <row r="154" spans="1:3" ht="13.5">
      <c r="A154">
        <v>1.42</v>
      </c>
      <c r="B154">
        <f t="shared" si="4"/>
        <v>3.479</v>
      </c>
      <c r="C154">
        <f t="shared" si="5"/>
        <v>2.47009</v>
      </c>
    </row>
    <row r="155" spans="1:3" ht="13.5">
      <c r="A155">
        <v>1.43</v>
      </c>
      <c r="B155">
        <f t="shared" si="4"/>
        <v>3.5035000000000003</v>
      </c>
      <c r="C155">
        <f t="shared" si="5"/>
        <v>2.5050025000000002</v>
      </c>
    </row>
    <row r="156" spans="1:3" ht="13.5">
      <c r="A156">
        <v>1.44</v>
      </c>
      <c r="B156">
        <f t="shared" si="4"/>
        <v>3.528</v>
      </c>
      <c r="C156">
        <f t="shared" si="5"/>
        <v>2.5401599999999998</v>
      </c>
    </row>
    <row r="157" spans="1:3" ht="13.5">
      <c r="A157">
        <v>1.45</v>
      </c>
      <c r="B157">
        <f t="shared" si="4"/>
        <v>3.5525</v>
      </c>
      <c r="C157">
        <f t="shared" si="5"/>
        <v>2.5755625</v>
      </c>
    </row>
    <row r="158" spans="1:3" ht="13.5">
      <c r="A158">
        <v>1.46</v>
      </c>
      <c r="B158">
        <f t="shared" si="4"/>
        <v>3.577</v>
      </c>
      <c r="C158">
        <f t="shared" si="5"/>
        <v>2.61121</v>
      </c>
    </row>
    <row r="159" spans="1:3" ht="13.5">
      <c r="A159">
        <v>1.47</v>
      </c>
      <c r="B159">
        <f t="shared" si="4"/>
        <v>3.6015</v>
      </c>
      <c r="C159">
        <f t="shared" si="5"/>
        <v>2.6471025</v>
      </c>
    </row>
    <row r="160" spans="1:3" ht="13.5">
      <c r="A160">
        <v>1.48</v>
      </c>
      <c r="B160">
        <f t="shared" si="4"/>
        <v>3.6260000000000003</v>
      </c>
      <c r="C160">
        <f t="shared" si="5"/>
        <v>2.68324</v>
      </c>
    </row>
    <row r="161" spans="1:3" ht="13.5">
      <c r="A161">
        <v>1.49</v>
      </c>
      <c r="B161">
        <f t="shared" si="4"/>
        <v>3.6505</v>
      </c>
      <c r="C161">
        <f t="shared" si="5"/>
        <v>2.7196225</v>
      </c>
    </row>
    <row r="162" spans="1:3" ht="13.5">
      <c r="A162">
        <v>1.5</v>
      </c>
      <c r="B162">
        <f t="shared" si="4"/>
        <v>3.6750000000000003</v>
      </c>
      <c r="C162">
        <f t="shared" si="5"/>
        <v>2.75625</v>
      </c>
    </row>
    <row r="163" spans="1:3" ht="13.5">
      <c r="A163">
        <v>1.51</v>
      </c>
      <c r="B163">
        <f t="shared" si="4"/>
        <v>3.6995000000000005</v>
      </c>
      <c r="C163">
        <f t="shared" si="5"/>
        <v>2.7931225000000004</v>
      </c>
    </row>
    <row r="164" spans="1:3" ht="13.5">
      <c r="A164">
        <v>1.52</v>
      </c>
      <c r="B164">
        <f t="shared" si="4"/>
        <v>3.724</v>
      </c>
      <c r="C164">
        <f t="shared" si="5"/>
        <v>2.8302400000000003</v>
      </c>
    </row>
    <row r="165" spans="1:3" ht="13.5">
      <c r="A165">
        <v>1.53</v>
      </c>
      <c r="B165">
        <f t="shared" si="4"/>
        <v>3.7485000000000004</v>
      </c>
      <c r="C165">
        <f t="shared" si="5"/>
        <v>2.8676025000000003</v>
      </c>
    </row>
    <row r="166" spans="1:3" ht="13.5">
      <c r="A166">
        <v>1.54</v>
      </c>
      <c r="B166">
        <f t="shared" si="4"/>
        <v>3.7730000000000006</v>
      </c>
      <c r="C166">
        <f t="shared" si="5"/>
        <v>2.9052100000000003</v>
      </c>
    </row>
    <row r="167" spans="1:3" ht="13.5">
      <c r="A167">
        <v>1.55</v>
      </c>
      <c r="B167">
        <f t="shared" si="4"/>
        <v>3.7975000000000003</v>
      </c>
      <c r="C167">
        <f t="shared" si="5"/>
        <v>2.9430625000000004</v>
      </c>
    </row>
    <row r="168" spans="1:3" ht="13.5">
      <c r="A168">
        <v>1.56</v>
      </c>
      <c r="B168">
        <f t="shared" si="4"/>
        <v>3.8220000000000005</v>
      </c>
      <c r="C168">
        <f t="shared" si="5"/>
        <v>2.9811600000000005</v>
      </c>
    </row>
    <row r="169" spans="1:3" ht="13.5">
      <c r="A169">
        <v>1.57</v>
      </c>
      <c r="B169">
        <f t="shared" si="4"/>
        <v>3.8465000000000003</v>
      </c>
      <c r="C169">
        <f t="shared" si="5"/>
        <v>3.0195025</v>
      </c>
    </row>
    <row r="170" spans="1:3" ht="13.5">
      <c r="A170">
        <v>1.58</v>
      </c>
      <c r="B170">
        <f t="shared" si="4"/>
        <v>3.8710000000000004</v>
      </c>
      <c r="C170">
        <f t="shared" si="5"/>
        <v>3.0580900000000004</v>
      </c>
    </row>
    <row r="171" spans="1:3" ht="13.5">
      <c r="A171">
        <v>1.59</v>
      </c>
      <c r="B171">
        <f t="shared" si="4"/>
        <v>3.8955000000000006</v>
      </c>
      <c r="C171">
        <f t="shared" si="5"/>
        <v>3.0969225000000007</v>
      </c>
    </row>
    <row r="172" spans="1:3" ht="13.5">
      <c r="A172">
        <v>1.6</v>
      </c>
      <c r="B172">
        <f t="shared" si="4"/>
        <v>3.9200000000000004</v>
      </c>
      <c r="C172">
        <f t="shared" si="5"/>
        <v>3.1360000000000006</v>
      </c>
    </row>
    <row r="173" spans="1:3" ht="13.5">
      <c r="A173">
        <v>1.61</v>
      </c>
      <c r="B173">
        <f t="shared" si="4"/>
        <v>3.9445000000000006</v>
      </c>
      <c r="C173">
        <f t="shared" si="5"/>
        <v>3.1753225000000005</v>
      </c>
    </row>
    <row r="174" spans="1:3" ht="13.5">
      <c r="A174">
        <v>1.62</v>
      </c>
      <c r="B174">
        <f t="shared" si="4"/>
        <v>3.9690000000000007</v>
      </c>
      <c r="C174">
        <f t="shared" si="5"/>
        <v>3.214890000000001</v>
      </c>
    </row>
    <row r="175" spans="1:3" ht="13.5">
      <c r="A175">
        <v>1.63</v>
      </c>
      <c r="B175">
        <f t="shared" si="4"/>
        <v>3.9934999999999996</v>
      </c>
      <c r="C175">
        <f t="shared" si="5"/>
        <v>3.2547024999999996</v>
      </c>
    </row>
    <row r="176" spans="1:3" ht="13.5">
      <c r="A176">
        <v>1.64</v>
      </c>
      <c r="B176">
        <f t="shared" si="4"/>
        <v>4.018</v>
      </c>
      <c r="C176">
        <f t="shared" si="5"/>
        <v>3.2947599999999997</v>
      </c>
    </row>
    <row r="177" spans="1:3" ht="13.5">
      <c r="A177">
        <v>1.65</v>
      </c>
      <c r="B177">
        <f t="shared" si="4"/>
        <v>4.0425</v>
      </c>
      <c r="C177">
        <f t="shared" si="5"/>
        <v>3.3350625000000003</v>
      </c>
    </row>
    <row r="178" spans="1:3" ht="13.5">
      <c r="A178">
        <v>1.66</v>
      </c>
      <c r="B178">
        <f t="shared" si="4"/>
        <v>4.067</v>
      </c>
      <c r="C178">
        <f t="shared" si="5"/>
        <v>3.37561</v>
      </c>
    </row>
    <row r="179" spans="1:3" ht="13.5">
      <c r="A179">
        <v>1.67</v>
      </c>
      <c r="B179">
        <f t="shared" si="4"/>
        <v>4.0915</v>
      </c>
      <c r="C179">
        <f t="shared" si="5"/>
        <v>3.4164025</v>
      </c>
    </row>
    <row r="180" spans="1:3" ht="13.5">
      <c r="A180">
        <v>1.68</v>
      </c>
      <c r="B180">
        <f t="shared" si="4"/>
        <v>4.1160000000000005</v>
      </c>
      <c r="C180">
        <f t="shared" si="5"/>
        <v>3.4574400000000005</v>
      </c>
    </row>
    <row r="181" spans="1:3" ht="13.5">
      <c r="A181">
        <v>1.69</v>
      </c>
      <c r="B181">
        <f t="shared" si="4"/>
        <v>4.1405</v>
      </c>
      <c r="C181">
        <f t="shared" si="5"/>
        <v>3.4987225</v>
      </c>
    </row>
    <row r="182" spans="1:3" ht="13.5">
      <c r="A182">
        <v>1.7</v>
      </c>
      <c r="B182">
        <f t="shared" si="4"/>
        <v>4.165</v>
      </c>
      <c r="C182">
        <f t="shared" si="5"/>
        <v>3.54025</v>
      </c>
    </row>
    <row r="183" spans="1:3" ht="13.5">
      <c r="A183">
        <v>1.71</v>
      </c>
      <c r="B183">
        <f t="shared" si="4"/>
        <v>4.189500000000001</v>
      </c>
      <c r="C183">
        <f t="shared" si="5"/>
        <v>3.5820225</v>
      </c>
    </row>
    <row r="184" spans="1:3" ht="13.5">
      <c r="A184">
        <v>1.72</v>
      </c>
      <c r="B184">
        <f t="shared" si="4"/>
        <v>4.214</v>
      </c>
      <c r="C184">
        <f t="shared" si="5"/>
        <v>3.6240400000000004</v>
      </c>
    </row>
    <row r="185" spans="1:3" ht="13.5">
      <c r="A185">
        <v>1.73</v>
      </c>
      <c r="B185">
        <f t="shared" si="4"/>
        <v>4.2385</v>
      </c>
      <c r="C185">
        <f t="shared" si="5"/>
        <v>3.6663025</v>
      </c>
    </row>
    <row r="186" spans="1:3" ht="13.5">
      <c r="A186">
        <v>1.74</v>
      </c>
      <c r="B186">
        <f t="shared" si="4"/>
        <v>4.263</v>
      </c>
      <c r="C186">
        <f t="shared" si="5"/>
        <v>3.7088099999999997</v>
      </c>
    </row>
    <row r="187" spans="1:3" ht="13.5">
      <c r="A187">
        <v>1.75</v>
      </c>
      <c r="B187">
        <f t="shared" si="4"/>
        <v>4.2875000000000005</v>
      </c>
      <c r="C187">
        <f t="shared" si="5"/>
        <v>3.7515625000000004</v>
      </c>
    </row>
    <row r="188" spans="1:3" ht="13.5">
      <c r="A188">
        <v>1.76</v>
      </c>
      <c r="B188">
        <f t="shared" si="4"/>
        <v>4.312</v>
      </c>
      <c r="C188">
        <f t="shared" si="5"/>
        <v>3.79456</v>
      </c>
    </row>
    <row r="189" spans="1:3" ht="13.5">
      <c r="A189">
        <v>1.77</v>
      </c>
      <c r="B189">
        <f t="shared" si="4"/>
        <v>4.3365</v>
      </c>
      <c r="C189">
        <f t="shared" si="5"/>
        <v>3.8378025</v>
      </c>
    </row>
    <row r="190" spans="1:3" ht="13.5">
      <c r="A190">
        <v>1.78</v>
      </c>
      <c r="B190">
        <f t="shared" si="4"/>
        <v>4.361000000000001</v>
      </c>
      <c r="C190">
        <f t="shared" si="5"/>
        <v>3.881290000000001</v>
      </c>
    </row>
    <row r="191" spans="1:3" ht="13.5">
      <c r="A191">
        <v>1.79</v>
      </c>
      <c r="B191">
        <f t="shared" si="4"/>
        <v>4.3855</v>
      </c>
      <c r="C191">
        <f t="shared" si="5"/>
        <v>3.9250225000000003</v>
      </c>
    </row>
    <row r="192" spans="1:3" ht="13.5">
      <c r="A192">
        <v>1.8</v>
      </c>
      <c r="B192">
        <f t="shared" si="4"/>
        <v>4.41</v>
      </c>
      <c r="C192">
        <f t="shared" si="5"/>
        <v>3.9690000000000003</v>
      </c>
    </row>
    <row r="193" spans="1:3" ht="13.5">
      <c r="A193">
        <v>1.81</v>
      </c>
      <c r="B193">
        <f t="shared" si="4"/>
        <v>4.434500000000001</v>
      </c>
      <c r="C193">
        <f t="shared" si="5"/>
        <v>4.013222500000001</v>
      </c>
    </row>
    <row r="194" spans="1:3" ht="13.5">
      <c r="A194">
        <v>1.82</v>
      </c>
      <c r="B194">
        <f t="shared" si="4"/>
        <v>4.4590000000000005</v>
      </c>
      <c r="C194">
        <f t="shared" si="5"/>
        <v>4.057690000000001</v>
      </c>
    </row>
    <row r="195" spans="1:3" ht="13.5">
      <c r="A195">
        <v>1.83</v>
      </c>
      <c r="B195">
        <f t="shared" si="4"/>
        <v>4.4835</v>
      </c>
      <c r="C195">
        <f t="shared" si="5"/>
        <v>4.1024025</v>
      </c>
    </row>
    <row r="196" spans="1:3" ht="13.5">
      <c r="A196">
        <v>1.84</v>
      </c>
      <c r="B196">
        <f t="shared" si="4"/>
        <v>4.508000000000001</v>
      </c>
      <c r="C196">
        <f t="shared" si="5"/>
        <v>4.147360000000001</v>
      </c>
    </row>
    <row r="197" spans="1:3" ht="13.5">
      <c r="A197">
        <v>1.85</v>
      </c>
      <c r="B197">
        <f t="shared" si="4"/>
        <v>4.532500000000001</v>
      </c>
      <c r="C197">
        <f t="shared" si="5"/>
        <v>4.192562500000001</v>
      </c>
    </row>
    <row r="198" spans="1:3" ht="13.5">
      <c r="A198">
        <v>1.86</v>
      </c>
      <c r="B198">
        <f t="shared" si="4"/>
        <v>4.557</v>
      </c>
      <c r="C198">
        <f t="shared" si="5"/>
        <v>4.238010000000001</v>
      </c>
    </row>
    <row r="199" spans="1:3" ht="13.5">
      <c r="A199">
        <v>1.87</v>
      </c>
      <c r="B199">
        <f t="shared" si="4"/>
        <v>4.581500000000001</v>
      </c>
      <c r="C199">
        <f t="shared" si="5"/>
        <v>4.283702500000001</v>
      </c>
    </row>
    <row r="200" spans="1:3" ht="13.5">
      <c r="A200">
        <v>1.88</v>
      </c>
      <c r="B200">
        <f t="shared" si="4"/>
        <v>4.606</v>
      </c>
      <c r="C200">
        <f t="shared" si="5"/>
        <v>4.3296399999999995</v>
      </c>
    </row>
    <row r="201" spans="1:3" ht="13.5">
      <c r="A201">
        <v>1.89</v>
      </c>
      <c r="B201">
        <f t="shared" si="4"/>
        <v>4.6305</v>
      </c>
      <c r="C201">
        <f t="shared" si="5"/>
        <v>4.3758225</v>
      </c>
    </row>
    <row r="202" spans="1:3" ht="13.5">
      <c r="A202">
        <v>1.9</v>
      </c>
      <c r="B202">
        <f t="shared" si="4"/>
        <v>4.655</v>
      </c>
      <c r="C202">
        <f t="shared" si="5"/>
        <v>4.42225</v>
      </c>
    </row>
    <row r="203" spans="1:3" ht="13.5">
      <c r="A203">
        <v>1.91</v>
      </c>
      <c r="B203">
        <f t="shared" si="4"/>
        <v>4.6795</v>
      </c>
      <c r="C203">
        <f t="shared" si="5"/>
        <v>4.4689225</v>
      </c>
    </row>
    <row r="204" spans="1:3" ht="13.5">
      <c r="A204">
        <v>1.92</v>
      </c>
      <c r="B204">
        <f t="shared" si="4"/>
        <v>4.704</v>
      </c>
      <c r="C204">
        <f t="shared" si="5"/>
        <v>4.51584</v>
      </c>
    </row>
    <row r="205" spans="1:3" ht="13.5">
      <c r="A205">
        <v>1.93</v>
      </c>
      <c r="B205">
        <f aca="true" t="shared" si="6" ref="B205:B232">SQRT(2*$B$6*C205)</f>
        <v>4.7285</v>
      </c>
      <c r="C205">
        <f aca="true" t="shared" si="7" ref="C205:C232">0.5*$B$6*A205*A205</f>
        <v>4.5630025000000005</v>
      </c>
    </row>
    <row r="206" spans="1:3" ht="13.5">
      <c r="A206">
        <v>1.94</v>
      </c>
      <c r="B206">
        <f t="shared" si="6"/>
        <v>4.753</v>
      </c>
      <c r="C206">
        <f t="shared" si="7"/>
        <v>4.61041</v>
      </c>
    </row>
    <row r="207" spans="1:3" ht="13.5">
      <c r="A207">
        <v>1.95</v>
      </c>
      <c r="B207">
        <f t="shared" si="6"/>
        <v>4.7775</v>
      </c>
      <c r="C207">
        <f t="shared" si="7"/>
        <v>4.6580625</v>
      </c>
    </row>
    <row r="208" spans="1:3" ht="13.5">
      <c r="A208">
        <v>1.96</v>
      </c>
      <c r="B208">
        <f t="shared" si="6"/>
        <v>4.8020000000000005</v>
      </c>
      <c r="C208">
        <f t="shared" si="7"/>
        <v>4.70596</v>
      </c>
    </row>
    <row r="209" spans="1:3" ht="13.5">
      <c r="A209">
        <v>1.97</v>
      </c>
      <c r="B209">
        <f t="shared" si="6"/>
        <v>4.8265</v>
      </c>
      <c r="C209">
        <f t="shared" si="7"/>
        <v>4.7541025</v>
      </c>
    </row>
    <row r="210" spans="1:3" ht="13.5">
      <c r="A210">
        <v>1.98</v>
      </c>
      <c r="B210">
        <f t="shared" si="6"/>
        <v>4.851</v>
      </c>
      <c r="C210">
        <f t="shared" si="7"/>
        <v>4.80249</v>
      </c>
    </row>
    <row r="211" spans="1:3" ht="13.5">
      <c r="A211">
        <v>1.99</v>
      </c>
      <c r="B211">
        <f t="shared" si="6"/>
        <v>4.875500000000001</v>
      </c>
      <c r="C211">
        <f t="shared" si="7"/>
        <v>4.851122500000001</v>
      </c>
    </row>
    <row r="212" spans="1:3" ht="13.5">
      <c r="A212">
        <v>2</v>
      </c>
      <c r="B212">
        <f t="shared" si="6"/>
        <v>4.9</v>
      </c>
      <c r="C212">
        <f t="shared" si="7"/>
        <v>4.9</v>
      </c>
    </row>
    <row r="213" spans="1:3" ht="13.5">
      <c r="A213">
        <v>2.01</v>
      </c>
      <c r="B213">
        <f t="shared" si="6"/>
        <v>4.9245</v>
      </c>
      <c r="C213">
        <f t="shared" si="7"/>
        <v>4.9491225</v>
      </c>
    </row>
    <row r="214" spans="1:3" ht="13.5">
      <c r="A214">
        <v>2.02</v>
      </c>
      <c r="B214">
        <f t="shared" si="6"/>
        <v>4.949000000000001</v>
      </c>
      <c r="C214">
        <f t="shared" si="7"/>
        <v>4.998490000000001</v>
      </c>
    </row>
    <row r="215" spans="1:3" ht="13.5">
      <c r="A215">
        <v>2.03</v>
      </c>
      <c r="B215">
        <f t="shared" si="6"/>
        <v>4.9735</v>
      </c>
      <c r="C215">
        <f t="shared" si="7"/>
        <v>5.048102499999999</v>
      </c>
    </row>
    <row r="216" spans="1:3" ht="13.5">
      <c r="A216">
        <v>2.04</v>
      </c>
      <c r="B216">
        <f t="shared" si="6"/>
        <v>4.998</v>
      </c>
      <c r="C216">
        <f t="shared" si="7"/>
        <v>5.0979600000000005</v>
      </c>
    </row>
    <row r="217" spans="1:3" ht="13.5">
      <c r="A217">
        <v>2.05</v>
      </c>
      <c r="B217">
        <f t="shared" si="6"/>
        <v>5.0225</v>
      </c>
      <c r="C217">
        <f t="shared" si="7"/>
        <v>5.148062499999999</v>
      </c>
    </row>
    <row r="218" spans="1:3" ht="13.5">
      <c r="A218">
        <v>2.06</v>
      </c>
      <c r="B218">
        <f t="shared" si="6"/>
        <v>5.047000000000001</v>
      </c>
      <c r="C218">
        <f t="shared" si="7"/>
        <v>5.198410000000001</v>
      </c>
    </row>
    <row r="219" spans="1:3" ht="13.5">
      <c r="A219">
        <v>2.07</v>
      </c>
      <c r="B219">
        <f t="shared" si="6"/>
        <v>5.0715</v>
      </c>
      <c r="C219">
        <f t="shared" si="7"/>
        <v>5.2490025</v>
      </c>
    </row>
    <row r="220" spans="1:3" ht="13.5">
      <c r="A220">
        <v>2.08</v>
      </c>
      <c r="B220">
        <f t="shared" si="6"/>
        <v>5.096000000000001</v>
      </c>
      <c r="C220">
        <f t="shared" si="7"/>
        <v>5.299840000000001</v>
      </c>
    </row>
    <row r="221" spans="1:3" ht="13.5">
      <c r="A221">
        <v>2.09</v>
      </c>
      <c r="B221">
        <f t="shared" si="6"/>
        <v>5.1205</v>
      </c>
      <c r="C221">
        <f t="shared" si="7"/>
        <v>5.350922499999999</v>
      </c>
    </row>
    <row r="222" spans="1:3" ht="13.5">
      <c r="A222">
        <v>2.1</v>
      </c>
      <c r="B222">
        <f t="shared" si="6"/>
        <v>5.1450000000000005</v>
      </c>
      <c r="C222">
        <f t="shared" si="7"/>
        <v>5.40225</v>
      </c>
    </row>
    <row r="223" spans="1:3" ht="13.5">
      <c r="A223">
        <v>2.11</v>
      </c>
      <c r="B223">
        <f t="shared" si="6"/>
        <v>5.1695</v>
      </c>
      <c r="C223">
        <f t="shared" si="7"/>
        <v>5.4538225</v>
      </c>
    </row>
    <row r="224" spans="1:3" ht="13.5">
      <c r="A224">
        <v>2.12</v>
      </c>
      <c r="B224">
        <f t="shared" si="6"/>
        <v>5.194000000000001</v>
      </c>
      <c r="C224">
        <f t="shared" si="7"/>
        <v>5.505640000000001</v>
      </c>
    </row>
    <row r="225" spans="1:3" ht="13.5">
      <c r="A225">
        <v>2.13</v>
      </c>
      <c r="B225">
        <f t="shared" si="6"/>
        <v>5.2185</v>
      </c>
      <c r="C225">
        <f t="shared" si="7"/>
        <v>5.5577024999999995</v>
      </c>
    </row>
    <row r="226" spans="1:3" ht="13.5">
      <c r="A226">
        <v>2.14</v>
      </c>
      <c r="B226">
        <f t="shared" si="6"/>
        <v>5.243</v>
      </c>
      <c r="C226">
        <f t="shared" si="7"/>
        <v>5.610010000000001</v>
      </c>
    </row>
    <row r="227" spans="1:3" ht="13.5">
      <c r="A227">
        <v>2.15</v>
      </c>
      <c r="B227">
        <f t="shared" si="6"/>
        <v>5.2675</v>
      </c>
      <c r="C227">
        <f t="shared" si="7"/>
        <v>5.6625625</v>
      </c>
    </row>
    <row r="228" spans="1:3" ht="13.5">
      <c r="A228">
        <v>2.16</v>
      </c>
      <c r="B228">
        <f t="shared" si="6"/>
        <v>5.292000000000001</v>
      </c>
      <c r="C228">
        <f t="shared" si="7"/>
        <v>5.715360000000001</v>
      </c>
    </row>
    <row r="229" spans="1:3" ht="13.5">
      <c r="A229">
        <v>2.17</v>
      </c>
      <c r="B229">
        <f t="shared" si="6"/>
        <v>5.3165000000000004</v>
      </c>
      <c r="C229">
        <f t="shared" si="7"/>
        <v>5.7684025000000005</v>
      </c>
    </row>
    <row r="230" spans="1:3" ht="13.5">
      <c r="A230">
        <v>2.18</v>
      </c>
      <c r="B230">
        <f t="shared" si="6"/>
        <v>5.341000000000001</v>
      </c>
      <c r="C230">
        <f t="shared" si="7"/>
        <v>5.821690000000002</v>
      </c>
    </row>
    <row r="231" spans="1:3" ht="13.5">
      <c r="A231">
        <v>2.19</v>
      </c>
      <c r="B231">
        <f t="shared" si="6"/>
        <v>5.3655</v>
      </c>
      <c r="C231">
        <f t="shared" si="7"/>
        <v>5.8752225</v>
      </c>
    </row>
    <row r="232" spans="1:3" ht="13.5">
      <c r="A232">
        <v>2.2</v>
      </c>
      <c r="B232">
        <f t="shared" si="6"/>
        <v>5.390000000000001</v>
      </c>
      <c r="C232">
        <f t="shared" si="7"/>
        <v>5.929000000000001</v>
      </c>
    </row>
  </sheetData>
  <sheetProtection/>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
    </sheetView>
  </sheetViews>
  <sheetFormatPr defaultColWidth="9.140625" defaultRowHeight="15"/>
  <cols>
    <col min="1" max="1" width="17.421875" style="0" bestFit="1" customWidth="1"/>
  </cols>
  <sheetData>
    <row r="1" spans="1:3" ht="15">
      <c r="A1" t="s">
        <v>59</v>
      </c>
      <c r="B1" s="1">
        <v>10</v>
      </c>
      <c r="C1" t="s">
        <v>56</v>
      </c>
    </row>
    <row r="2" spans="1:2" ht="15">
      <c r="A2" t="s">
        <v>15</v>
      </c>
      <c r="B2" s="1">
        <v>0.8</v>
      </c>
    </row>
    <row r="3" spans="1:2" ht="15">
      <c r="A3" t="s">
        <v>16</v>
      </c>
      <c r="B3">
        <v>9.8</v>
      </c>
    </row>
    <row r="5" spans="1:3" ht="15">
      <c r="A5" t="s">
        <v>17</v>
      </c>
      <c r="B5">
        <f>B1*B3</f>
        <v>98</v>
      </c>
      <c r="C5" t="s">
        <v>60</v>
      </c>
    </row>
    <row r="6" spans="1:4" ht="15">
      <c r="A6" t="s">
        <v>18</v>
      </c>
      <c r="B6" s="4">
        <f>B2*B5</f>
        <v>78.4</v>
      </c>
      <c r="C6" t="s">
        <v>60</v>
      </c>
      <c r="D6" t="s">
        <v>61</v>
      </c>
    </row>
  </sheetData>
  <sheetProtection/>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D330"/>
  <sheetViews>
    <sheetView zoomScalePageLayoutView="0" workbookViewId="0" topLeftCell="A1">
      <selection activeCell="A1" sqref="A1"/>
    </sheetView>
  </sheetViews>
  <sheetFormatPr defaultColWidth="9.140625" defaultRowHeight="15"/>
  <cols>
    <col min="1" max="1" width="21.421875" style="0" bestFit="1" customWidth="1"/>
  </cols>
  <sheetData>
    <row r="1" spans="1:3" ht="15">
      <c r="A1" t="s">
        <v>59</v>
      </c>
      <c r="B1" s="1">
        <v>10</v>
      </c>
      <c r="C1" t="s">
        <v>56</v>
      </c>
    </row>
    <row r="2" spans="1:3" ht="15">
      <c r="A2" t="s">
        <v>62</v>
      </c>
      <c r="B2" s="1">
        <v>60</v>
      </c>
      <c r="C2" t="s">
        <v>63</v>
      </c>
    </row>
    <row r="3" spans="1:3" ht="15">
      <c r="A3" t="s">
        <v>64</v>
      </c>
      <c r="B3" s="1">
        <v>100</v>
      </c>
      <c r="C3" t="s">
        <v>60</v>
      </c>
    </row>
    <row r="4" spans="1:2" ht="15">
      <c r="A4" t="s">
        <v>20</v>
      </c>
      <c r="B4" s="1">
        <v>1.5</v>
      </c>
    </row>
    <row r="5" spans="1:3" ht="15">
      <c r="A5" t="s">
        <v>98</v>
      </c>
      <c r="B5" s="1">
        <v>3</v>
      </c>
      <c r="C5" t="s">
        <v>99</v>
      </c>
    </row>
    <row r="6" spans="1:2" ht="15">
      <c r="A6" t="s">
        <v>10</v>
      </c>
      <c r="B6">
        <v>9.8</v>
      </c>
    </row>
    <row r="9" spans="1:4" ht="15">
      <c r="A9" t="s">
        <v>23</v>
      </c>
      <c r="B9">
        <f>B2*(3.141592/180)</f>
        <v>1.0471973333333335</v>
      </c>
      <c r="C9" t="s">
        <v>65</v>
      </c>
      <c r="D9" t="s">
        <v>66</v>
      </c>
    </row>
    <row r="10" spans="1:3" ht="15">
      <c r="A10" t="s">
        <v>33</v>
      </c>
      <c r="B10">
        <f>B3*COS(B9)</f>
        <v>50.00001886751095</v>
      </c>
      <c r="C10" t="s">
        <v>60</v>
      </c>
    </row>
    <row r="11" spans="1:3" ht="15">
      <c r="A11" t="s">
        <v>34</v>
      </c>
      <c r="B11">
        <f>B3*SIN(B9)</f>
        <v>86.6025294852786</v>
      </c>
      <c r="C11" t="s">
        <v>60</v>
      </c>
    </row>
    <row r="12" spans="1:4" ht="15">
      <c r="A12" t="s">
        <v>17</v>
      </c>
      <c r="B12">
        <f>B1*B6-B11</f>
        <v>11.397470514721405</v>
      </c>
      <c r="C12" t="s">
        <v>60</v>
      </c>
      <c r="D12" t="s">
        <v>67</v>
      </c>
    </row>
    <row r="13" spans="1:4" ht="15">
      <c r="A13" t="s">
        <v>29</v>
      </c>
      <c r="B13">
        <f>B10-B4*B12</f>
        <v>32.903813095428845</v>
      </c>
      <c r="C13" t="s">
        <v>60</v>
      </c>
      <c r="D13" t="s">
        <v>68</v>
      </c>
    </row>
    <row r="14" spans="1:4" ht="15">
      <c r="A14" t="s">
        <v>37</v>
      </c>
      <c r="B14">
        <f>B13/B1</f>
        <v>3.2903813095428847</v>
      </c>
      <c r="D14" t="s">
        <v>69</v>
      </c>
    </row>
    <row r="15" spans="1:3" ht="15">
      <c r="A15" t="s">
        <v>100</v>
      </c>
      <c r="B15" s="4">
        <f>0.5*B14*B5*B5</f>
        <v>14.806715892942982</v>
      </c>
      <c r="C15" t="s">
        <v>57</v>
      </c>
    </row>
    <row r="19" spans="1:2" ht="15">
      <c r="A19" t="s">
        <v>24</v>
      </c>
      <c r="B19" t="s">
        <v>25</v>
      </c>
    </row>
    <row r="20" spans="1:2" ht="15">
      <c r="A20">
        <v>0</v>
      </c>
      <c r="B20">
        <f aca="true" t="shared" si="0" ref="B20:B83">0.5*$B$14*A20*A20</f>
        <v>0</v>
      </c>
    </row>
    <row r="21" spans="1:2" ht="13.5">
      <c r="A21">
        <v>0.01</v>
      </c>
      <c r="B21">
        <f t="shared" si="0"/>
        <v>0.00016451906547714426</v>
      </c>
    </row>
    <row r="22" spans="1:2" ht="13.5">
      <c r="A22">
        <v>0.02</v>
      </c>
      <c r="B22">
        <f t="shared" si="0"/>
        <v>0.000658076261908577</v>
      </c>
    </row>
    <row r="23" spans="1:2" ht="13.5">
      <c r="A23">
        <v>0.03</v>
      </c>
      <c r="B23">
        <f t="shared" si="0"/>
        <v>0.001480671589294298</v>
      </c>
    </row>
    <row r="24" spans="1:2" ht="13.5">
      <c r="A24">
        <v>0.04</v>
      </c>
      <c r="B24">
        <f t="shared" si="0"/>
        <v>0.002632305047634308</v>
      </c>
    </row>
    <row r="25" spans="1:2" ht="13.5">
      <c r="A25">
        <v>0.05</v>
      </c>
      <c r="B25">
        <f t="shared" si="0"/>
        <v>0.004112976636928606</v>
      </c>
    </row>
    <row r="26" spans="1:2" ht="13.5">
      <c r="A26">
        <v>0.06</v>
      </c>
      <c r="B26">
        <f t="shared" si="0"/>
        <v>0.005922686357177192</v>
      </c>
    </row>
    <row r="27" spans="1:2" ht="13.5">
      <c r="A27">
        <v>0.07</v>
      </c>
      <c r="B27">
        <f t="shared" si="0"/>
        <v>0.00806143420838007</v>
      </c>
    </row>
    <row r="28" spans="1:2" ht="13.5">
      <c r="A28">
        <v>0.08</v>
      </c>
      <c r="B28">
        <f t="shared" si="0"/>
        <v>0.010529220190537232</v>
      </c>
    </row>
    <row r="29" spans="1:2" ht="13.5">
      <c r="A29">
        <v>0.09</v>
      </c>
      <c r="B29">
        <f t="shared" si="0"/>
        <v>0.013326044303648683</v>
      </c>
    </row>
    <row r="30" spans="1:2" ht="13.5">
      <c r="A30">
        <v>0.1</v>
      </c>
      <c r="B30">
        <f t="shared" si="0"/>
        <v>0.016451906547714425</v>
      </c>
    </row>
    <row r="31" spans="1:2" ht="13.5">
      <c r="A31">
        <v>0.11</v>
      </c>
      <c r="B31">
        <f t="shared" si="0"/>
        <v>0.01990680692273445</v>
      </c>
    </row>
    <row r="32" spans="1:2" ht="13.5">
      <c r="A32">
        <v>0.12</v>
      </c>
      <c r="B32">
        <f t="shared" si="0"/>
        <v>0.02369074542870877</v>
      </c>
    </row>
    <row r="33" spans="1:2" ht="13.5">
      <c r="A33">
        <v>0.13</v>
      </c>
      <c r="B33">
        <f t="shared" si="0"/>
        <v>0.027803722065637377</v>
      </c>
    </row>
    <row r="34" spans="1:2" ht="13.5">
      <c r="A34">
        <v>0.14</v>
      </c>
      <c r="B34">
        <f t="shared" si="0"/>
        <v>0.03224573683352028</v>
      </c>
    </row>
    <row r="35" spans="1:2" ht="13.5">
      <c r="A35">
        <v>0.15</v>
      </c>
      <c r="B35">
        <f t="shared" si="0"/>
        <v>0.037016789732357454</v>
      </c>
    </row>
    <row r="36" spans="1:2" ht="13.5">
      <c r="A36">
        <v>0.16</v>
      </c>
      <c r="B36">
        <f t="shared" si="0"/>
        <v>0.04211688076214893</v>
      </c>
    </row>
    <row r="37" spans="1:2" ht="13.5">
      <c r="A37">
        <v>0.17</v>
      </c>
      <c r="B37">
        <f t="shared" si="0"/>
        <v>0.04754600992289469</v>
      </c>
    </row>
    <row r="38" spans="1:2" ht="13.5">
      <c r="A38">
        <v>0.18</v>
      </c>
      <c r="B38">
        <f t="shared" si="0"/>
        <v>0.05330417721459473</v>
      </c>
    </row>
    <row r="39" spans="1:2" ht="13.5">
      <c r="A39">
        <v>0.19</v>
      </c>
      <c r="B39">
        <f t="shared" si="0"/>
        <v>0.059391382637249066</v>
      </c>
    </row>
    <row r="40" spans="1:2" ht="13.5">
      <c r="A40">
        <v>0.2</v>
      </c>
      <c r="B40">
        <f t="shared" si="0"/>
        <v>0.0658076261908577</v>
      </c>
    </row>
    <row r="41" spans="1:2" ht="13.5">
      <c r="A41">
        <v>0.21</v>
      </c>
      <c r="B41">
        <f t="shared" si="0"/>
        <v>0.0725529078754206</v>
      </c>
    </row>
    <row r="42" spans="1:2" ht="13.5">
      <c r="A42">
        <v>0.22</v>
      </c>
      <c r="B42">
        <f t="shared" si="0"/>
        <v>0.0796272276909378</v>
      </c>
    </row>
    <row r="43" spans="1:2" ht="13.5">
      <c r="A43">
        <v>0.23</v>
      </c>
      <c r="B43">
        <f t="shared" si="0"/>
        <v>0.0870305856374093</v>
      </c>
    </row>
    <row r="44" spans="1:2" ht="13.5">
      <c r="A44">
        <v>0.24</v>
      </c>
      <c r="B44">
        <f t="shared" si="0"/>
        <v>0.09476298171483508</v>
      </c>
    </row>
    <row r="45" spans="1:2" ht="13.5">
      <c r="A45">
        <v>0.25</v>
      </c>
      <c r="B45">
        <f t="shared" si="0"/>
        <v>0.10282441592321515</v>
      </c>
    </row>
    <row r="46" spans="1:2" ht="13.5">
      <c r="A46">
        <v>0.26</v>
      </c>
      <c r="B46">
        <f t="shared" si="0"/>
        <v>0.11121488826254951</v>
      </c>
    </row>
    <row r="47" spans="1:2" ht="13.5">
      <c r="A47">
        <v>0.27</v>
      </c>
      <c r="B47">
        <f t="shared" si="0"/>
        <v>0.11993439873283816</v>
      </c>
    </row>
    <row r="48" spans="1:2" ht="13.5">
      <c r="A48">
        <v>0.28</v>
      </c>
      <c r="B48">
        <f t="shared" si="0"/>
        <v>0.1289829473340811</v>
      </c>
    </row>
    <row r="49" spans="1:2" ht="13.5">
      <c r="A49">
        <v>0.29</v>
      </c>
      <c r="B49">
        <f t="shared" si="0"/>
        <v>0.1383605340662783</v>
      </c>
    </row>
    <row r="50" spans="1:2" ht="13.5">
      <c r="A50">
        <v>0.3</v>
      </c>
      <c r="B50">
        <f t="shared" si="0"/>
        <v>0.14806715892942982</v>
      </c>
    </row>
    <row r="51" spans="1:2" ht="13.5">
      <c r="A51">
        <v>0.31</v>
      </c>
      <c r="B51">
        <f t="shared" si="0"/>
        <v>0.1581028219235356</v>
      </c>
    </row>
    <row r="52" spans="1:2" ht="13.5">
      <c r="A52">
        <v>0.32</v>
      </c>
      <c r="B52">
        <f t="shared" si="0"/>
        <v>0.16846752304859572</v>
      </c>
    </row>
    <row r="53" spans="1:2" ht="13.5">
      <c r="A53">
        <v>0.33</v>
      </c>
      <c r="B53">
        <f t="shared" si="0"/>
        <v>0.1791612623046101</v>
      </c>
    </row>
    <row r="54" spans="1:2" ht="13.5">
      <c r="A54">
        <v>0.34</v>
      </c>
      <c r="B54">
        <f t="shared" si="0"/>
        <v>0.19018403969157877</v>
      </c>
    </row>
    <row r="55" spans="1:2" ht="13.5">
      <c r="A55">
        <v>0.35</v>
      </c>
      <c r="B55">
        <f t="shared" si="0"/>
        <v>0.20153585520950168</v>
      </c>
    </row>
    <row r="56" spans="1:2" ht="13.5">
      <c r="A56">
        <v>0.36</v>
      </c>
      <c r="B56">
        <f t="shared" si="0"/>
        <v>0.21321670885837893</v>
      </c>
    </row>
    <row r="57" spans="1:2" ht="13.5">
      <c r="A57">
        <v>0.37</v>
      </c>
      <c r="B57">
        <f t="shared" si="0"/>
        <v>0.22522660063821046</v>
      </c>
    </row>
    <row r="58" spans="1:2" ht="13.5">
      <c r="A58">
        <v>0.38</v>
      </c>
      <c r="B58">
        <f t="shared" si="0"/>
        <v>0.23756553054899626</v>
      </c>
    </row>
    <row r="59" spans="1:2" ht="13.5">
      <c r="A59">
        <v>0.39</v>
      </c>
      <c r="B59">
        <f t="shared" si="0"/>
        <v>0.2502334985907364</v>
      </c>
    </row>
    <row r="60" spans="1:2" ht="13.5">
      <c r="A60">
        <v>0.4</v>
      </c>
      <c r="B60">
        <f t="shared" si="0"/>
        <v>0.2632305047634308</v>
      </c>
    </row>
    <row r="61" spans="1:2" ht="13.5">
      <c r="A61">
        <v>0.41</v>
      </c>
      <c r="B61">
        <f t="shared" si="0"/>
        <v>0.2765565490670794</v>
      </c>
    </row>
    <row r="62" spans="1:2" ht="13.5">
      <c r="A62">
        <v>0.42</v>
      </c>
      <c r="B62">
        <f t="shared" si="0"/>
        <v>0.2902116315016824</v>
      </c>
    </row>
    <row r="63" spans="1:2" ht="13.5">
      <c r="A63">
        <v>0.43</v>
      </c>
      <c r="B63">
        <f t="shared" si="0"/>
        <v>0.30419575206723964</v>
      </c>
    </row>
    <row r="64" spans="1:2" ht="13.5">
      <c r="A64">
        <v>0.44</v>
      </c>
      <c r="B64">
        <f t="shared" si="0"/>
        <v>0.3185089107637512</v>
      </c>
    </row>
    <row r="65" spans="1:2" ht="13.5">
      <c r="A65">
        <v>0.45</v>
      </c>
      <c r="B65">
        <f t="shared" si="0"/>
        <v>0.3331511075912171</v>
      </c>
    </row>
    <row r="66" spans="1:2" ht="13.5">
      <c r="A66">
        <v>0.46</v>
      </c>
      <c r="B66">
        <f t="shared" si="0"/>
        <v>0.3481223425496372</v>
      </c>
    </row>
    <row r="67" spans="1:2" ht="13.5">
      <c r="A67">
        <v>0.47</v>
      </c>
      <c r="B67">
        <f t="shared" si="0"/>
        <v>0.36342261563901157</v>
      </c>
    </row>
    <row r="68" spans="1:2" ht="13.5">
      <c r="A68">
        <v>0.48</v>
      </c>
      <c r="B68">
        <f t="shared" si="0"/>
        <v>0.3790519268593403</v>
      </c>
    </row>
    <row r="69" spans="1:2" ht="13.5">
      <c r="A69">
        <v>0.49</v>
      </c>
      <c r="B69">
        <f t="shared" si="0"/>
        <v>0.3950102762106233</v>
      </c>
    </row>
    <row r="70" spans="1:2" ht="13.5">
      <c r="A70">
        <v>0.5</v>
      </c>
      <c r="B70">
        <f t="shared" si="0"/>
        <v>0.4112976636928606</v>
      </c>
    </row>
    <row r="71" spans="1:2" ht="13.5">
      <c r="A71">
        <v>0.51</v>
      </c>
      <c r="B71">
        <f t="shared" si="0"/>
        <v>0.4279140893060522</v>
      </c>
    </row>
    <row r="72" spans="1:2" ht="13.5">
      <c r="A72">
        <v>0.52</v>
      </c>
      <c r="B72">
        <f t="shared" si="0"/>
        <v>0.44485955305019803</v>
      </c>
    </row>
    <row r="73" spans="1:2" ht="13.5">
      <c r="A73">
        <v>0.53</v>
      </c>
      <c r="B73">
        <f t="shared" si="0"/>
        <v>0.4621340549252982</v>
      </c>
    </row>
    <row r="74" spans="1:2" ht="13.5">
      <c r="A74">
        <v>0.54</v>
      </c>
      <c r="B74">
        <f t="shared" si="0"/>
        <v>0.47973759493135265</v>
      </c>
    </row>
    <row r="75" spans="1:2" ht="13.5">
      <c r="A75">
        <v>0.55</v>
      </c>
      <c r="B75">
        <f t="shared" si="0"/>
        <v>0.4976701730683614</v>
      </c>
    </row>
    <row r="76" spans="1:2" ht="13.5">
      <c r="A76">
        <v>0.56</v>
      </c>
      <c r="B76">
        <f t="shared" si="0"/>
        <v>0.5159317893363244</v>
      </c>
    </row>
    <row r="77" spans="1:2" ht="13.5">
      <c r="A77">
        <v>0.57</v>
      </c>
      <c r="B77">
        <f t="shared" si="0"/>
        <v>0.5345224437352415</v>
      </c>
    </row>
    <row r="78" spans="1:2" ht="13.5">
      <c r="A78">
        <v>0.58</v>
      </c>
      <c r="B78">
        <f t="shared" si="0"/>
        <v>0.5534421362651132</v>
      </c>
    </row>
    <row r="79" spans="1:2" ht="13.5">
      <c r="A79">
        <v>0.59</v>
      </c>
      <c r="B79">
        <f t="shared" si="0"/>
        <v>0.5726908669259391</v>
      </c>
    </row>
    <row r="80" spans="1:2" ht="13.5">
      <c r="A80">
        <v>0.6</v>
      </c>
      <c r="B80">
        <f t="shared" si="0"/>
        <v>0.5922686357177193</v>
      </c>
    </row>
    <row r="81" spans="1:2" ht="13.5">
      <c r="A81">
        <v>0.61</v>
      </c>
      <c r="B81">
        <f t="shared" si="0"/>
        <v>0.6121754426404536</v>
      </c>
    </row>
    <row r="82" spans="1:2" ht="13.5">
      <c r="A82">
        <v>0.62</v>
      </c>
      <c r="B82">
        <f t="shared" si="0"/>
        <v>0.6324112876941425</v>
      </c>
    </row>
    <row r="83" spans="1:2" ht="13.5">
      <c r="A83">
        <v>0.63</v>
      </c>
      <c r="B83">
        <f t="shared" si="0"/>
        <v>0.6529761708787855</v>
      </c>
    </row>
    <row r="84" spans="1:2" ht="13.5">
      <c r="A84">
        <v>0.64</v>
      </c>
      <c r="B84">
        <f aca="true" t="shared" si="1" ref="B84:B147">0.5*$B$14*A84*A84</f>
        <v>0.6738700921943829</v>
      </c>
    </row>
    <row r="85" spans="1:2" ht="13.5">
      <c r="A85">
        <v>0.65</v>
      </c>
      <c r="B85">
        <f t="shared" si="1"/>
        <v>0.6950930516409345</v>
      </c>
    </row>
    <row r="86" spans="1:2" ht="13.5">
      <c r="A86">
        <v>0.66</v>
      </c>
      <c r="B86">
        <f t="shared" si="1"/>
        <v>0.7166450492184404</v>
      </c>
    </row>
    <row r="87" spans="1:2" ht="13.5">
      <c r="A87">
        <v>0.67</v>
      </c>
      <c r="B87">
        <f t="shared" si="1"/>
        <v>0.7385260849269006</v>
      </c>
    </row>
    <row r="88" spans="1:2" ht="13.5">
      <c r="A88">
        <v>0.68</v>
      </c>
      <c r="B88">
        <f t="shared" si="1"/>
        <v>0.7607361587663151</v>
      </c>
    </row>
    <row r="89" spans="1:2" ht="13.5">
      <c r="A89">
        <v>0.69</v>
      </c>
      <c r="B89">
        <f t="shared" si="1"/>
        <v>0.7832752707366836</v>
      </c>
    </row>
    <row r="90" spans="1:2" ht="13.5">
      <c r="A90">
        <v>0.7</v>
      </c>
      <c r="B90">
        <f t="shared" si="1"/>
        <v>0.8061434208380067</v>
      </c>
    </row>
    <row r="91" spans="1:2" ht="13.5">
      <c r="A91">
        <v>0.71</v>
      </c>
      <c r="B91">
        <f t="shared" si="1"/>
        <v>0.8293406090702841</v>
      </c>
    </row>
    <row r="92" spans="1:2" ht="13.5">
      <c r="A92">
        <v>0.72</v>
      </c>
      <c r="B92">
        <f t="shared" si="1"/>
        <v>0.8528668354335157</v>
      </c>
    </row>
    <row r="93" spans="1:2" ht="13.5">
      <c r="A93">
        <v>0.73</v>
      </c>
      <c r="B93">
        <f t="shared" si="1"/>
        <v>0.8767220999277017</v>
      </c>
    </row>
    <row r="94" spans="1:2" ht="13.5">
      <c r="A94">
        <v>0.74</v>
      </c>
      <c r="B94">
        <f t="shared" si="1"/>
        <v>0.9009064025528418</v>
      </c>
    </row>
    <row r="95" spans="1:2" ht="13.5">
      <c r="A95">
        <v>0.75</v>
      </c>
      <c r="B95">
        <f t="shared" si="1"/>
        <v>0.9254197433089364</v>
      </c>
    </row>
    <row r="96" spans="1:2" ht="13.5">
      <c r="A96">
        <v>0.76</v>
      </c>
      <c r="B96">
        <f t="shared" si="1"/>
        <v>0.950262122195985</v>
      </c>
    </row>
    <row r="97" spans="1:2" ht="13.5">
      <c r="A97">
        <v>0.77</v>
      </c>
      <c r="B97">
        <f t="shared" si="1"/>
        <v>0.9754335392139881</v>
      </c>
    </row>
    <row r="98" spans="1:2" ht="13.5">
      <c r="A98">
        <v>0.78</v>
      </c>
      <c r="B98">
        <f t="shared" si="1"/>
        <v>1.0009339943629456</v>
      </c>
    </row>
    <row r="99" spans="1:2" ht="13.5">
      <c r="A99">
        <v>0.79</v>
      </c>
      <c r="B99">
        <f t="shared" si="1"/>
        <v>1.026763487642857</v>
      </c>
    </row>
    <row r="100" spans="1:2" ht="13.5">
      <c r="A100">
        <v>0.8</v>
      </c>
      <c r="B100">
        <f t="shared" si="1"/>
        <v>1.0529220190537232</v>
      </c>
    </row>
    <row r="101" spans="1:2" ht="13.5">
      <c r="A101">
        <v>0.81</v>
      </c>
      <c r="B101">
        <f t="shared" si="1"/>
        <v>1.0794095885955435</v>
      </c>
    </row>
    <row r="102" spans="1:2" ht="13.5">
      <c r="A102">
        <v>0.82</v>
      </c>
      <c r="B102">
        <f t="shared" si="1"/>
        <v>1.1062261962683175</v>
      </c>
    </row>
    <row r="103" spans="1:2" ht="13.5">
      <c r="A103">
        <v>0.83</v>
      </c>
      <c r="B103">
        <f t="shared" si="1"/>
        <v>1.1333718420720464</v>
      </c>
    </row>
    <row r="104" spans="1:2" ht="13.5">
      <c r="A104">
        <v>0.84</v>
      </c>
      <c r="B104">
        <f t="shared" si="1"/>
        <v>1.1608465260067296</v>
      </c>
    </row>
    <row r="105" spans="1:2" ht="13.5">
      <c r="A105">
        <v>0.85</v>
      </c>
      <c r="B105">
        <f t="shared" si="1"/>
        <v>1.1886502480723669</v>
      </c>
    </row>
    <row r="106" spans="1:2" ht="13.5">
      <c r="A106">
        <v>0.86</v>
      </c>
      <c r="B106">
        <f t="shared" si="1"/>
        <v>1.2167830082689586</v>
      </c>
    </row>
    <row r="107" spans="1:2" ht="13.5">
      <c r="A107">
        <v>0.87</v>
      </c>
      <c r="B107">
        <f t="shared" si="1"/>
        <v>1.2452448065965047</v>
      </c>
    </row>
    <row r="108" spans="1:2" ht="13.5">
      <c r="A108">
        <v>0.88</v>
      </c>
      <c r="B108">
        <f t="shared" si="1"/>
        <v>1.2740356430550048</v>
      </c>
    </row>
    <row r="109" spans="1:2" ht="13.5">
      <c r="A109">
        <v>0.89</v>
      </c>
      <c r="B109">
        <f t="shared" si="1"/>
        <v>1.3031555176444594</v>
      </c>
    </row>
    <row r="110" spans="1:2" ht="13.5">
      <c r="A110">
        <v>0.9</v>
      </c>
      <c r="B110">
        <f t="shared" si="1"/>
        <v>1.3326044303648683</v>
      </c>
    </row>
    <row r="111" spans="1:2" ht="13.5">
      <c r="A111">
        <v>0.91</v>
      </c>
      <c r="B111">
        <f t="shared" si="1"/>
        <v>1.3623823812162315</v>
      </c>
    </row>
    <row r="112" spans="1:2" ht="13.5">
      <c r="A112">
        <v>0.92</v>
      </c>
      <c r="B112">
        <f t="shared" si="1"/>
        <v>1.3924893701985488</v>
      </c>
    </row>
    <row r="113" spans="1:2" ht="13.5">
      <c r="A113">
        <v>0.93</v>
      </c>
      <c r="B113">
        <f t="shared" si="1"/>
        <v>1.4229253973118206</v>
      </c>
    </row>
    <row r="114" spans="1:2" ht="13.5">
      <c r="A114">
        <v>0.94</v>
      </c>
      <c r="B114">
        <f t="shared" si="1"/>
        <v>1.4536904625560463</v>
      </c>
    </row>
    <row r="115" spans="1:2" ht="13.5">
      <c r="A115">
        <v>0.95</v>
      </c>
      <c r="B115">
        <f t="shared" si="1"/>
        <v>1.4847845659312264</v>
      </c>
    </row>
    <row r="116" spans="1:2" ht="13.5">
      <c r="A116">
        <v>0.96</v>
      </c>
      <c r="B116">
        <f t="shared" si="1"/>
        <v>1.5162077074373612</v>
      </c>
    </row>
    <row r="117" spans="1:2" ht="13.5">
      <c r="A117">
        <v>0.97</v>
      </c>
      <c r="B117">
        <f t="shared" si="1"/>
        <v>1.54795988707445</v>
      </c>
    </row>
    <row r="118" spans="1:2" ht="13.5">
      <c r="A118">
        <v>0.98</v>
      </c>
      <c r="B118">
        <f t="shared" si="1"/>
        <v>1.5800411048424932</v>
      </c>
    </row>
    <row r="119" spans="1:2" ht="13.5">
      <c r="A119">
        <v>0.99</v>
      </c>
      <c r="B119">
        <f t="shared" si="1"/>
        <v>1.6124513607414905</v>
      </c>
    </row>
    <row r="120" spans="1:2" ht="13.5">
      <c r="A120">
        <v>1</v>
      </c>
      <c r="B120">
        <f t="shared" si="1"/>
        <v>1.6451906547714423</v>
      </c>
    </row>
    <row r="121" spans="1:2" ht="13.5">
      <c r="A121">
        <v>1.01</v>
      </c>
      <c r="B121">
        <f t="shared" si="1"/>
        <v>1.6782589869323483</v>
      </c>
    </row>
    <row r="122" spans="1:2" ht="13.5">
      <c r="A122">
        <v>1.02</v>
      </c>
      <c r="B122">
        <f t="shared" si="1"/>
        <v>1.7116563572242087</v>
      </c>
    </row>
    <row r="123" spans="1:2" ht="13.5">
      <c r="A123">
        <v>1.03</v>
      </c>
      <c r="B123">
        <f t="shared" si="1"/>
        <v>1.7453827656470233</v>
      </c>
    </row>
    <row r="124" spans="1:2" ht="13.5">
      <c r="A124">
        <v>1.04</v>
      </c>
      <c r="B124">
        <f t="shared" si="1"/>
        <v>1.7794382122007921</v>
      </c>
    </row>
    <row r="125" spans="1:2" ht="13.5">
      <c r="A125">
        <v>1.05</v>
      </c>
      <c r="B125">
        <f t="shared" si="1"/>
        <v>1.8138226968855153</v>
      </c>
    </row>
    <row r="126" spans="1:2" ht="13.5">
      <c r="A126">
        <v>1.06</v>
      </c>
      <c r="B126">
        <f t="shared" si="1"/>
        <v>1.8485362197011928</v>
      </c>
    </row>
    <row r="127" spans="1:2" ht="13.5">
      <c r="A127">
        <v>1.07</v>
      </c>
      <c r="B127">
        <f t="shared" si="1"/>
        <v>1.8835787806478246</v>
      </c>
    </row>
    <row r="128" spans="1:2" ht="13.5">
      <c r="A128">
        <v>1.08</v>
      </c>
      <c r="B128">
        <f t="shared" si="1"/>
        <v>1.9189503797254106</v>
      </c>
    </row>
    <row r="129" spans="1:2" ht="13.5">
      <c r="A129">
        <v>1.09</v>
      </c>
      <c r="B129">
        <f t="shared" si="1"/>
        <v>1.954651016933951</v>
      </c>
    </row>
    <row r="130" spans="1:2" ht="13.5">
      <c r="A130">
        <v>1.1</v>
      </c>
      <c r="B130">
        <f t="shared" si="1"/>
        <v>1.9906806922734457</v>
      </c>
    </row>
    <row r="131" spans="1:2" ht="13.5">
      <c r="A131">
        <v>1.11</v>
      </c>
      <c r="B131">
        <f t="shared" si="1"/>
        <v>2.0270394057438947</v>
      </c>
    </row>
    <row r="132" spans="1:2" ht="13.5">
      <c r="A132">
        <v>1.12</v>
      </c>
      <c r="B132">
        <f t="shared" si="1"/>
        <v>2.0637271573452978</v>
      </c>
    </row>
    <row r="133" spans="1:2" ht="13.5">
      <c r="A133">
        <v>1.13</v>
      </c>
      <c r="B133">
        <f t="shared" si="1"/>
        <v>2.1007439470776545</v>
      </c>
    </row>
    <row r="134" spans="1:2" ht="13.5">
      <c r="A134">
        <v>1.14</v>
      </c>
      <c r="B134">
        <f t="shared" si="1"/>
        <v>2.138089774940966</v>
      </c>
    </row>
    <row r="135" spans="1:2" ht="13.5">
      <c r="A135">
        <v>1.15</v>
      </c>
      <c r="B135">
        <f t="shared" si="1"/>
        <v>2.175764640935232</v>
      </c>
    </row>
    <row r="136" spans="1:2" ht="13.5">
      <c r="A136">
        <v>1.16</v>
      </c>
      <c r="B136">
        <f t="shared" si="1"/>
        <v>2.2137685450604527</v>
      </c>
    </row>
    <row r="137" spans="1:2" ht="13.5">
      <c r="A137">
        <v>1.17</v>
      </c>
      <c r="B137">
        <f t="shared" si="1"/>
        <v>2.252101487316627</v>
      </c>
    </row>
    <row r="138" spans="1:2" ht="13.5">
      <c r="A138">
        <v>1.18</v>
      </c>
      <c r="B138">
        <f t="shared" si="1"/>
        <v>2.2907634677037563</v>
      </c>
    </row>
    <row r="139" spans="1:2" ht="13.5">
      <c r="A139">
        <v>1.19</v>
      </c>
      <c r="B139">
        <f t="shared" si="1"/>
        <v>2.3297544862218396</v>
      </c>
    </row>
    <row r="140" spans="1:2" ht="13.5">
      <c r="A140">
        <v>1.2</v>
      </c>
      <c r="B140">
        <f t="shared" si="1"/>
        <v>2.369074542870877</v>
      </c>
    </row>
    <row r="141" spans="1:2" ht="13.5">
      <c r="A141">
        <v>1.21</v>
      </c>
      <c r="B141">
        <f t="shared" si="1"/>
        <v>2.4087236376508687</v>
      </c>
    </row>
    <row r="142" spans="1:2" ht="13.5">
      <c r="A142">
        <v>1.22</v>
      </c>
      <c r="B142">
        <f t="shared" si="1"/>
        <v>2.4487017705618146</v>
      </c>
    </row>
    <row r="143" spans="1:2" ht="13.5">
      <c r="A143">
        <v>1.23</v>
      </c>
      <c r="B143">
        <f t="shared" si="1"/>
        <v>2.4890089416037147</v>
      </c>
    </row>
    <row r="144" spans="1:2" ht="13.5">
      <c r="A144">
        <v>1.24</v>
      </c>
      <c r="B144">
        <f t="shared" si="1"/>
        <v>2.52964515077657</v>
      </c>
    </row>
    <row r="145" spans="1:2" ht="13.5">
      <c r="A145">
        <v>1.25</v>
      </c>
      <c r="B145">
        <f t="shared" si="1"/>
        <v>2.5706103980803787</v>
      </c>
    </row>
    <row r="146" spans="1:2" ht="13.5">
      <c r="A146">
        <v>1.26</v>
      </c>
      <c r="B146">
        <f t="shared" si="1"/>
        <v>2.611904683515142</v>
      </c>
    </row>
    <row r="147" spans="1:2" ht="13.5">
      <c r="A147">
        <v>1.27</v>
      </c>
      <c r="B147">
        <f t="shared" si="1"/>
        <v>2.653528007080859</v>
      </c>
    </row>
    <row r="148" spans="1:2" ht="13.5">
      <c r="A148">
        <v>1.28</v>
      </c>
      <c r="B148">
        <f aca="true" t="shared" si="2" ref="B148:B211">0.5*$B$14*A148*A148</f>
        <v>2.6954803687775315</v>
      </c>
    </row>
    <row r="149" spans="1:2" ht="13.5">
      <c r="A149">
        <v>1.29</v>
      </c>
      <c r="B149">
        <f t="shared" si="2"/>
        <v>2.737761768605157</v>
      </c>
    </row>
    <row r="150" spans="1:2" ht="13.5">
      <c r="A150">
        <v>1.3</v>
      </c>
      <c r="B150">
        <f t="shared" si="2"/>
        <v>2.780372206563738</v>
      </c>
    </row>
    <row r="151" spans="1:2" ht="13.5">
      <c r="A151">
        <v>1.31</v>
      </c>
      <c r="B151">
        <f t="shared" si="2"/>
        <v>2.8233116826532725</v>
      </c>
    </row>
    <row r="152" spans="1:2" ht="13.5">
      <c r="A152">
        <v>1.32</v>
      </c>
      <c r="B152">
        <f t="shared" si="2"/>
        <v>2.8665801968737616</v>
      </c>
    </row>
    <row r="153" spans="1:2" ht="13.5">
      <c r="A153">
        <v>1.33</v>
      </c>
      <c r="B153">
        <f t="shared" si="2"/>
        <v>2.9101777492252046</v>
      </c>
    </row>
    <row r="154" spans="1:2" ht="13.5">
      <c r="A154">
        <v>1.34</v>
      </c>
      <c r="B154">
        <f t="shared" si="2"/>
        <v>2.9541043397076026</v>
      </c>
    </row>
    <row r="155" spans="1:2" ht="13.5">
      <c r="A155">
        <v>1.35</v>
      </c>
      <c r="B155">
        <f t="shared" si="2"/>
        <v>2.998359968320954</v>
      </c>
    </row>
    <row r="156" spans="1:2" ht="13.5">
      <c r="A156">
        <v>1.36</v>
      </c>
      <c r="B156">
        <f t="shared" si="2"/>
        <v>3.0429446350652603</v>
      </c>
    </row>
    <row r="157" spans="1:2" ht="13.5">
      <c r="A157">
        <v>1.37</v>
      </c>
      <c r="B157">
        <f t="shared" si="2"/>
        <v>3.0878583399405204</v>
      </c>
    </row>
    <row r="158" spans="1:2" ht="13.5">
      <c r="A158">
        <v>1.38</v>
      </c>
      <c r="B158">
        <f t="shared" si="2"/>
        <v>3.1331010829467343</v>
      </c>
    </row>
    <row r="159" spans="1:2" ht="13.5">
      <c r="A159">
        <v>1.39</v>
      </c>
      <c r="B159">
        <f t="shared" si="2"/>
        <v>3.1786728640839033</v>
      </c>
    </row>
    <row r="160" spans="1:2" ht="13.5">
      <c r="A160">
        <v>1.4</v>
      </c>
      <c r="B160">
        <f t="shared" si="2"/>
        <v>3.224573683352027</v>
      </c>
    </row>
    <row r="161" spans="1:2" ht="13.5">
      <c r="A161">
        <v>1.41</v>
      </c>
      <c r="B161">
        <f t="shared" si="2"/>
        <v>3.2708035407511042</v>
      </c>
    </row>
    <row r="162" spans="1:2" ht="13.5">
      <c r="A162">
        <v>1.42</v>
      </c>
      <c r="B162">
        <f t="shared" si="2"/>
        <v>3.3173624362811363</v>
      </c>
    </row>
    <row r="163" spans="1:2" ht="13.5">
      <c r="A163">
        <v>1.43</v>
      </c>
      <c r="B163">
        <f t="shared" si="2"/>
        <v>3.364250369942122</v>
      </c>
    </row>
    <row r="164" spans="1:2" ht="13.5">
      <c r="A164">
        <v>1.44</v>
      </c>
      <c r="B164">
        <f t="shared" si="2"/>
        <v>3.411467341734063</v>
      </c>
    </row>
    <row r="165" spans="1:2" ht="13.5">
      <c r="A165">
        <v>1.45</v>
      </c>
      <c r="B165">
        <f t="shared" si="2"/>
        <v>3.4590133516569574</v>
      </c>
    </row>
    <row r="166" spans="1:2" ht="13.5">
      <c r="A166">
        <v>1.46</v>
      </c>
      <c r="B166">
        <f t="shared" si="2"/>
        <v>3.5068883997108067</v>
      </c>
    </row>
    <row r="167" spans="1:2" ht="13.5">
      <c r="A167">
        <v>1.47</v>
      </c>
      <c r="B167">
        <f t="shared" si="2"/>
        <v>3.5550924858956097</v>
      </c>
    </row>
    <row r="168" spans="1:2" ht="13.5">
      <c r="A168">
        <v>1.48</v>
      </c>
      <c r="B168">
        <f t="shared" si="2"/>
        <v>3.6036256102113673</v>
      </c>
    </row>
    <row r="169" spans="1:2" ht="13.5">
      <c r="A169">
        <v>1.49</v>
      </c>
      <c r="B169">
        <f t="shared" si="2"/>
        <v>3.652487772658079</v>
      </c>
    </row>
    <row r="170" spans="1:2" ht="13.5">
      <c r="A170">
        <v>1.5</v>
      </c>
      <c r="B170">
        <f t="shared" si="2"/>
        <v>3.7016789732357456</v>
      </c>
    </row>
    <row r="171" spans="1:2" ht="13.5">
      <c r="A171">
        <v>1.51</v>
      </c>
      <c r="B171">
        <f t="shared" si="2"/>
        <v>3.751199211944366</v>
      </c>
    </row>
    <row r="172" spans="1:2" ht="13.5">
      <c r="A172">
        <v>1.52</v>
      </c>
      <c r="B172">
        <f t="shared" si="2"/>
        <v>3.80104848878394</v>
      </c>
    </row>
    <row r="173" spans="1:2" ht="13.5">
      <c r="A173">
        <v>1.53</v>
      </c>
      <c r="B173">
        <f t="shared" si="2"/>
        <v>3.8512268037544697</v>
      </c>
    </row>
    <row r="174" spans="1:2" ht="13.5">
      <c r="A174">
        <v>1.54</v>
      </c>
      <c r="B174">
        <f t="shared" si="2"/>
        <v>3.9017341568559525</v>
      </c>
    </row>
    <row r="175" spans="1:2" ht="13.5">
      <c r="A175">
        <v>1.55</v>
      </c>
      <c r="B175">
        <f t="shared" si="2"/>
        <v>3.9525705480883904</v>
      </c>
    </row>
    <row r="176" spans="1:2" ht="13.5">
      <c r="A176">
        <v>1.56</v>
      </c>
      <c r="B176">
        <f t="shared" si="2"/>
        <v>4.0037359774517824</v>
      </c>
    </row>
    <row r="177" spans="1:2" ht="13.5">
      <c r="A177">
        <v>1.57</v>
      </c>
      <c r="B177">
        <f t="shared" si="2"/>
        <v>4.055230444946129</v>
      </c>
    </row>
    <row r="178" spans="1:2" ht="13.5">
      <c r="A178">
        <v>1.58</v>
      </c>
      <c r="B178">
        <f t="shared" si="2"/>
        <v>4.107053950571428</v>
      </c>
    </row>
    <row r="179" spans="1:2" ht="13.5">
      <c r="A179">
        <v>1.59</v>
      </c>
      <c r="B179">
        <f t="shared" si="2"/>
        <v>4.159206494327684</v>
      </c>
    </row>
    <row r="180" spans="1:2" ht="13.5">
      <c r="A180">
        <v>1.6</v>
      </c>
      <c r="B180">
        <f t="shared" si="2"/>
        <v>4.211688076214893</v>
      </c>
    </row>
    <row r="181" spans="1:2" ht="13.5">
      <c r="A181">
        <v>1.61</v>
      </c>
      <c r="B181">
        <f t="shared" si="2"/>
        <v>4.264498696233057</v>
      </c>
    </row>
    <row r="182" spans="1:2" ht="13.5">
      <c r="A182">
        <v>1.62</v>
      </c>
      <c r="B182">
        <f t="shared" si="2"/>
        <v>4.317638354382174</v>
      </c>
    </row>
    <row r="183" spans="1:2" ht="13.5">
      <c r="A183">
        <v>1.63</v>
      </c>
      <c r="B183">
        <f t="shared" si="2"/>
        <v>4.3711070506622445</v>
      </c>
    </row>
    <row r="184" spans="1:2" ht="13.5">
      <c r="A184">
        <v>1.64</v>
      </c>
      <c r="B184">
        <f t="shared" si="2"/>
        <v>4.42490478507327</v>
      </c>
    </row>
    <row r="185" spans="1:2" ht="13.5">
      <c r="A185">
        <v>1.65</v>
      </c>
      <c r="B185">
        <f t="shared" si="2"/>
        <v>4.479031557615252</v>
      </c>
    </row>
    <row r="186" spans="1:2" ht="13.5">
      <c r="A186">
        <v>1.66</v>
      </c>
      <c r="B186">
        <f t="shared" si="2"/>
        <v>4.533487368288186</v>
      </c>
    </row>
    <row r="187" spans="1:2" ht="13.5">
      <c r="A187">
        <v>1.67</v>
      </c>
      <c r="B187">
        <f t="shared" si="2"/>
        <v>4.588272217092075</v>
      </c>
    </row>
    <row r="188" spans="1:2" ht="13.5">
      <c r="A188">
        <v>1.68</v>
      </c>
      <c r="B188">
        <f t="shared" si="2"/>
        <v>4.643386104026918</v>
      </c>
    </row>
    <row r="189" spans="1:2" ht="13.5">
      <c r="A189">
        <v>1.69</v>
      </c>
      <c r="B189">
        <f t="shared" si="2"/>
        <v>4.698829029092717</v>
      </c>
    </row>
    <row r="190" spans="1:2" ht="13.5">
      <c r="A190">
        <v>1.7</v>
      </c>
      <c r="B190">
        <f t="shared" si="2"/>
        <v>4.754600992289467</v>
      </c>
    </row>
    <row r="191" spans="1:2" ht="13.5">
      <c r="A191">
        <v>1.71</v>
      </c>
      <c r="B191">
        <f t="shared" si="2"/>
        <v>4.810701993617174</v>
      </c>
    </row>
    <row r="192" spans="1:2" ht="13.5">
      <c r="A192">
        <v>1.72</v>
      </c>
      <c r="B192">
        <f t="shared" si="2"/>
        <v>4.867132033075834</v>
      </c>
    </row>
    <row r="193" spans="1:2" ht="13.5">
      <c r="A193">
        <v>1.73</v>
      </c>
      <c r="B193">
        <f t="shared" si="2"/>
        <v>4.9238911106654495</v>
      </c>
    </row>
    <row r="194" spans="1:2" ht="13.5">
      <c r="A194">
        <v>1.74</v>
      </c>
      <c r="B194">
        <f t="shared" si="2"/>
        <v>4.980979226386019</v>
      </c>
    </row>
    <row r="195" spans="1:2" ht="13.5">
      <c r="A195">
        <v>1.75</v>
      </c>
      <c r="B195">
        <f t="shared" si="2"/>
        <v>5.038396380237542</v>
      </c>
    </row>
    <row r="196" spans="1:2" ht="13.5">
      <c r="A196">
        <v>1.76</v>
      </c>
      <c r="B196">
        <f t="shared" si="2"/>
        <v>5.096142572220019</v>
      </c>
    </row>
    <row r="197" spans="1:2" ht="13.5">
      <c r="A197">
        <v>1.77</v>
      </c>
      <c r="B197">
        <f t="shared" si="2"/>
        <v>5.154217802333452</v>
      </c>
    </row>
    <row r="198" spans="1:2" ht="13.5">
      <c r="A198">
        <v>1.78</v>
      </c>
      <c r="B198">
        <f t="shared" si="2"/>
        <v>5.212622070577837</v>
      </c>
    </row>
    <row r="199" spans="1:2" ht="13.5">
      <c r="A199">
        <v>1.79</v>
      </c>
      <c r="B199">
        <f t="shared" si="2"/>
        <v>5.271355376953179</v>
      </c>
    </row>
    <row r="200" spans="1:2" ht="13.5">
      <c r="A200">
        <v>1.8</v>
      </c>
      <c r="B200">
        <f t="shared" si="2"/>
        <v>5.330417721459473</v>
      </c>
    </row>
    <row r="201" spans="1:2" ht="13.5">
      <c r="A201">
        <v>1.81</v>
      </c>
      <c r="B201">
        <f t="shared" si="2"/>
        <v>5.389809104096723</v>
      </c>
    </row>
    <row r="202" spans="1:2" ht="13.5">
      <c r="A202">
        <v>1.82</v>
      </c>
      <c r="B202">
        <f t="shared" si="2"/>
        <v>5.449529524864926</v>
      </c>
    </row>
    <row r="203" spans="1:2" ht="13.5">
      <c r="A203">
        <v>1.83</v>
      </c>
      <c r="B203">
        <f t="shared" si="2"/>
        <v>5.509578983764084</v>
      </c>
    </row>
    <row r="204" spans="1:2" ht="13.5">
      <c r="A204">
        <v>1.84</v>
      </c>
      <c r="B204">
        <f t="shared" si="2"/>
        <v>5.569957480794195</v>
      </c>
    </row>
    <row r="205" spans="1:2" ht="13.5">
      <c r="A205">
        <v>1.85</v>
      </c>
      <c r="B205">
        <f t="shared" si="2"/>
        <v>5.6306650159552625</v>
      </c>
    </row>
    <row r="206" spans="1:2" ht="13.5">
      <c r="A206">
        <v>1.86</v>
      </c>
      <c r="B206">
        <f t="shared" si="2"/>
        <v>5.691701589247282</v>
      </c>
    </row>
    <row r="207" spans="1:2" ht="13.5">
      <c r="A207">
        <v>1.87</v>
      </c>
      <c r="B207">
        <f t="shared" si="2"/>
        <v>5.753067200670258</v>
      </c>
    </row>
    <row r="208" spans="1:2" ht="13.5">
      <c r="A208">
        <v>1.88</v>
      </c>
      <c r="B208">
        <f t="shared" si="2"/>
        <v>5.814761850224185</v>
      </c>
    </row>
    <row r="209" spans="1:2" ht="13.5">
      <c r="A209">
        <v>1.89</v>
      </c>
      <c r="B209">
        <f t="shared" si="2"/>
        <v>5.876785537909069</v>
      </c>
    </row>
    <row r="210" spans="1:2" ht="13.5">
      <c r="A210">
        <v>1.9</v>
      </c>
      <c r="B210">
        <f t="shared" si="2"/>
        <v>5.939138263724906</v>
      </c>
    </row>
    <row r="211" spans="1:2" ht="13.5">
      <c r="A211">
        <v>1.91</v>
      </c>
      <c r="B211">
        <f t="shared" si="2"/>
        <v>6.001820027671698</v>
      </c>
    </row>
    <row r="212" spans="1:2" ht="13.5">
      <c r="A212">
        <v>1.92</v>
      </c>
      <c r="B212">
        <f aca="true" t="shared" si="3" ref="B212:B275">0.5*$B$14*A212*A212</f>
        <v>6.064830829749445</v>
      </c>
    </row>
    <row r="213" spans="1:2" ht="13.5">
      <c r="A213">
        <v>1.93</v>
      </c>
      <c r="B213">
        <f t="shared" si="3"/>
        <v>6.128170669958146</v>
      </c>
    </row>
    <row r="214" spans="1:2" ht="13.5">
      <c r="A214">
        <v>1.94</v>
      </c>
      <c r="B214">
        <f t="shared" si="3"/>
        <v>6.1918395482978</v>
      </c>
    </row>
    <row r="215" spans="1:2" ht="13.5">
      <c r="A215">
        <v>1.95</v>
      </c>
      <c r="B215">
        <f t="shared" si="3"/>
        <v>6.255837464768409</v>
      </c>
    </row>
    <row r="216" spans="1:2" ht="13.5">
      <c r="A216">
        <v>1.96</v>
      </c>
      <c r="B216">
        <f t="shared" si="3"/>
        <v>6.320164419369973</v>
      </c>
    </row>
    <row r="217" spans="1:2" ht="13.5">
      <c r="A217">
        <v>1.97</v>
      </c>
      <c r="B217">
        <f t="shared" si="3"/>
        <v>6.384820412102491</v>
      </c>
    </row>
    <row r="218" spans="1:2" ht="13.5">
      <c r="A218">
        <v>1.98</v>
      </c>
      <c r="B218">
        <f t="shared" si="3"/>
        <v>6.449805442965962</v>
      </c>
    </row>
    <row r="219" spans="1:2" ht="13.5">
      <c r="A219">
        <v>1.99</v>
      </c>
      <c r="B219">
        <f t="shared" si="3"/>
        <v>6.515119511960389</v>
      </c>
    </row>
    <row r="220" spans="1:2" ht="13.5">
      <c r="A220">
        <v>2</v>
      </c>
      <c r="B220">
        <f t="shared" si="3"/>
        <v>6.580762619085769</v>
      </c>
    </row>
    <row r="221" spans="1:2" ht="13.5">
      <c r="A221">
        <v>2.01</v>
      </c>
      <c r="B221">
        <f t="shared" si="3"/>
        <v>6.646734764342103</v>
      </c>
    </row>
    <row r="222" spans="1:2" ht="13.5">
      <c r="A222">
        <v>2.02</v>
      </c>
      <c r="B222">
        <f t="shared" si="3"/>
        <v>6.713035947729393</v>
      </c>
    </row>
    <row r="223" spans="1:2" ht="13.5">
      <c r="A223">
        <v>2.03</v>
      </c>
      <c r="B223">
        <f t="shared" si="3"/>
        <v>6.779666169247636</v>
      </c>
    </row>
    <row r="224" spans="1:2" ht="13.5">
      <c r="A224">
        <v>2.04</v>
      </c>
      <c r="B224">
        <f t="shared" si="3"/>
        <v>6.846625428896835</v>
      </c>
    </row>
    <row r="225" spans="1:2" ht="13.5">
      <c r="A225">
        <v>2.05</v>
      </c>
      <c r="B225">
        <f t="shared" si="3"/>
        <v>6.913913726676985</v>
      </c>
    </row>
    <row r="226" spans="1:2" ht="13.5">
      <c r="A226">
        <v>2.06</v>
      </c>
      <c r="B226">
        <f t="shared" si="3"/>
        <v>6.981531062588093</v>
      </c>
    </row>
    <row r="227" spans="1:2" ht="13.5">
      <c r="A227">
        <v>2.07</v>
      </c>
      <c r="B227">
        <f t="shared" si="3"/>
        <v>7.049477436630153</v>
      </c>
    </row>
    <row r="228" spans="1:2" ht="13.5">
      <c r="A228">
        <v>2.08</v>
      </c>
      <c r="B228">
        <f t="shared" si="3"/>
        <v>7.1177528488031685</v>
      </c>
    </row>
    <row r="229" spans="1:2" ht="13.5">
      <c r="A229">
        <v>2.09</v>
      </c>
      <c r="B229">
        <f t="shared" si="3"/>
        <v>7.1863572991071365</v>
      </c>
    </row>
    <row r="230" spans="1:2" ht="13.5">
      <c r="A230">
        <v>2.1</v>
      </c>
      <c r="B230">
        <f t="shared" si="3"/>
        <v>7.255290787542061</v>
      </c>
    </row>
    <row r="231" spans="1:2" ht="13.5">
      <c r="A231">
        <v>2.11</v>
      </c>
      <c r="B231">
        <f t="shared" si="3"/>
        <v>7.324553314107937</v>
      </c>
    </row>
    <row r="232" spans="1:2" ht="13.5">
      <c r="A232">
        <v>2.12</v>
      </c>
      <c r="B232">
        <f t="shared" si="3"/>
        <v>7.394144878804771</v>
      </c>
    </row>
    <row r="233" spans="1:2" ht="13.5">
      <c r="A233">
        <v>2.13</v>
      </c>
      <c r="B233">
        <f t="shared" si="3"/>
        <v>7.464065481632556</v>
      </c>
    </row>
    <row r="234" spans="1:2" ht="13.5">
      <c r="A234">
        <v>2.14</v>
      </c>
      <c r="B234">
        <f t="shared" si="3"/>
        <v>7.534315122591298</v>
      </c>
    </row>
    <row r="235" spans="1:2" ht="13.5">
      <c r="A235">
        <v>2.15</v>
      </c>
      <c r="B235">
        <f t="shared" si="3"/>
        <v>7.6048938016809915</v>
      </c>
    </row>
    <row r="236" spans="1:2" ht="13.5">
      <c r="A236">
        <v>2.16</v>
      </c>
      <c r="B236">
        <f t="shared" si="3"/>
        <v>7.675801518901642</v>
      </c>
    </row>
    <row r="237" spans="1:2" ht="13.5">
      <c r="A237">
        <v>2.17</v>
      </c>
      <c r="B237">
        <f t="shared" si="3"/>
        <v>7.747038274253244</v>
      </c>
    </row>
    <row r="238" spans="1:2" ht="13.5">
      <c r="A238">
        <v>2.18</v>
      </c>
      <c r="B238">
        <f t="shared" si="3"/>
        <v>7.818604067735804</v>
      </c>
    </row>
    <row r="239" spans="1:2" ht="13.5">
      <c r="A239">
        <v>2.19</v>
      </c>
      <c r="B239">
        <f t="shared" si="3"/>
        <v>7.890498899349314</v>
      </c>
    </row>
    <row r="240" spans="1:2" ht="13.5">
      <c r="A240">
        <v>2.2</v>
      </c>
      <c r="B240">
        <f t="shared" si="3"/>
        <v>7.962722769093783</v>
      </c>
    </row>
    <row r="241" spans="1:2" ht="13.5">
      <c r="A241">
        <v>2.21</v>
      </c>
      <c r="B241">
        <f t="shared" si="3"/>
        <v>8.035275676969201</v>
      </c>
    </row>
    <row r="242" spans="1:2" ht="13.5">
      <c r="A242">
        <v>2.22</v>
      </c>
      <c r="B242">
        <f t="shared" si="3"/>
        <v>8.108157622975579</v>
      </c>
    </row>
    <row r="243" spans="1:2" ht="13.5">
      <c r="A243">
        <v>2.23</v>
      </c>
      <c r="B243">
        <f t="shared" si="3"/>
        <v>8.181368607112905</v>
      </c>
    </row>
    <row r="244" spans="1:2" ht="13.5">
      <c r="A244">
        <v>2.24</v>
      </c>
      <c r="B244">
        <f t="shared" si="3"/>
        <v>8.254908629381191</v>
      </c>
    </row>
    <row r="245" spans="1:2" ht="13.5">
      <c r="A245">
        <v>2.25</v>
      </c>
      <c r="B245">
        <f t="shared" si="3"/>
        <v>8.328777689780427</v>
      </c>
    </row>
    <row r="246" spans="1:2" ht="13.5">
      <c r="A246">
        <v>2.26</v>
      </c>
      <c r="B246">
        <f t="shared" si="3"/>
        <v>8.402975788310618</v>
      </c>
    </row>
    <row r="247" spans="1:2" ht="13.5">
      <c r="A247">
        <v>2.27</v>
      </c>
      <c r="B247">
        <f t="shared" si="3"/>
        <v>8.477502924971764</v>
      </c>
    </row>
    <row r="248" spans="1:2" ht="13.5">
      <c r="A248">
        <v>2.28</v>
      </c>
      <c r="B248">
        <f t="shared" si="3"/>
        <v>8.552359099763864</v>
      </c>
    </row>
    <row r="249" spans="1:2" ht="13.5">
      <c r="A249">
        <v>2.29</v>
      </c>
      <c r="B249">
        <f t="shared" si="3"/>
        <v>8.62754431268692</v>
      </c>
    </row>
    <row r="250" spans="1:2" ht="13.5">
      <c r="A250">
        <v>2.3</v>
      </c>
      <c r="B250">
        <f t="shared" si="3"/>
        <v>8.703058563740928</v>
      </c>
    </row>
    <row r="251" spans="1:2" ht="13.5">
      <c r="A251">
        <v>2.31</v>
      </c>
      <c r="B251">
        <f t="shared" si="3"/>
        <v>8.778901852925893</v>
      </c>
    </row>
    <row r="252" spans="1:2" ht="13.5">
      <c r="A252">
        <v>2.32</v>
      </c>
      <c r="B252">
        <f t="shared" si="3"/>
        <v>8.855074180241811</v>
      </c>
    </row>
    <row r="253" spans="1:2" ht="13.5">
      <c r="A253">
        <v>2.33</v>
      </c>
      <c r="B253">
        <f t="shared" si="3"/>
        <v>8.931575545688684</v>
      </c>
    </row>
    <row r="254" spans="1:2" ht="13.5">
      <c r="A254">
        <v>2.34</v>
      </c>
      <c r="B254">
        <f t="shared" si="3"/>
        <v>9.008405949266509</v>
      </c>
    </row>
    <row r="255" spans="1:2" ht="13.5">
      <c r="A255">
        <v>2.35</v>
      </c>
      <c r="B255">
        <f t="shared" si="3"/>
        <v>9.08556539097529</v>
      </c>
    </row>
    <row r="256" spans="1:2" ht="13.5">
      <c r="A256">
        <v>2.36</v>
      </c>
      <c r="B256">
        <f t="shared" si="3"/>
        <v>9.163053870815025</v>
      </c>
    </row>
    <row r="257" spans="1:2" ht="13.5">
      <c r="A257">
        <v>2.37</v>
      </c>
      <c r="B257">
        <f t="shared" si="3"/>
        <v>9.240871388785715</v>
      </c>
    </row>
    <row r="258" spans="1:2" ht="13.5">
      <c r="A258">
        <v>2.38</v>
      </c>
      <c r="B258">
        <f t="shared" si="3"/>
        <v>9.319017944887358</v>
      </c>
    </row>
    <row r="259" spans="1:2" ht="13.5">
      <c r="A259">
        <v>2.39</v>
      </c>
      <c r="B259">
        <f t="shared" si="3"/>
        <v>9.397493539119957</v>
      </c>
    </row>
    <row r="260" spans="1:2" ht="13.5">
      <c r="A260">
        <v>2.4</v>
      </c>
      <c r="B260">
        <f t="shared" si="3"/>
        <v>9.476298171483508</v>
      </c>
    </row>
    <row r="261" spans="1:2" ht="13.5">
      <c r="A261">
        <v>2.41</v>
      </c>
      <c r="B261">
        <f t="shared" si="3"/>
        <v>9.555431841978015</v>
      </c>
    </row>
    <row r="262" spans="1:2" ht="13.5">
      <c r="A262">
        <v>2.42</v>
      </c>
      <c r="B262">
        <f t="shared" si="3"/>
        <v>9.634894550603475</v>
      </c>
    </row>
    <row r="263" spans="1:2" ht="13.5">
      <c r="A263">
        <v>2.43</v>
      </c>
      <c r="B263">
        <f t="shared" si="3"/>
        <v>9.714686297359892</v>
      </c>
    </row>
    <row r="264" spans="1:2" ht="13.5">
      <c r="A264">
        <v>2.44</v>
      </c>
      <c r="B264">
        <f t="shared" si="3"/>
        <v>9.794807082247258</v>
      </c>
    </row>
    <row r="265" spans="1:2" ht="13.5">
      <c r="A265">
        <v>2.45</v>
      </c>
      <c r="B265">
        <f t="shared" si="3"/>
        <v>9.875256905265584</v>
      </c>
    </row>
    <row r="266" spans="1:2" ht="13.5">
      <c r="A266">
        <v>2.46</v>
      </c>
      <c r="B266">
        <f t="shared" si="3"/>
        <v>9.956035766414859</v>
      </c>
    </row>
    <row r="267" spans="1:2" ht="13.5">
      <c r="A267">
        <v>2.47</v>
      </c>
      <c r="B267">
        <f t="shared" si="3"/>
        <v>10.037143665695094</v>
      </c>
    </row>
    <row r="268" spans="1:2" ht="13.5">
      <c r="A268">
        <v>2.48</v>
      </c>
      <c r="B268">
        <f t="shared" si="3"/>
        <v>10.11858060310628</v>
      </c>
    </row>
    <row r="269" spans="1:2" ht="13.5">
      <c r="A269">
        <v>2.49</v>
      </c>
      <c r="B269">
        <f t="shared" si="3"/>
        <v>10.20034657864842</v>
      </c>
    </row>
    <row r="270" spans="1:2" ht="13.5">
      <c r="A270">
        <v>2.5</v>
      </c>
      <c r="B270">
        <f t="shared" si="3"/>
        <v>10.282441592321515</v>
      </c>
    </row>
    <row r="271" spans="1:2" ht="13.5">
      <c r="A271">
        <v>2.51</v>
      </c>
      <c r="B271">
        <f t="shared" si="3"/>
        <v>10.364865644125562</v>
      </c>
    </row>
    <row r="272" spans="1:2" ht="13.5">
      <c r="A272">
        <v>2.52</v>
      </c>
      <c r="B272">
        <f t="shared" si="3"/>
        <v>10.447618734060567</v>
      </c>
    </row>
    <row r="273" spans="1:2" ht="13.5">
      <c r="A273">
        <v>2.53</v>
      </c>
      <c r="B273">
        <f t="shared" si="3"/>
        <v>10.530700862126524</v>
      </c>
    </row>
    <row r="274" spans="1:2" ht="13.5">
      <c r="A274">
        <v>2.54</v>
      </c>
      <c r="B274">
        <f t="shared" si="3"/>
        <v>10.614112028323436</v>
      </c>
    </row>
    <row r="275" spans="1:2" ht="13.5">
      <c r="A275">
        <v>2.55</v>
      </c>
      <c r="B275">
        <f t="shared" si="3"/>
        <v>10.697852232651302</v>
      </c>
    </row>
    <row r="276" spans="1:2" ht="13.5">
      <c r="A276">
        <v>2.56</v>
      </c>
      <c r="B276">
        <f aca="true" t="shared" si="4" ref="B276:B330">0.5*$B$14*A276*A276</f>
        <v>10.781921475110126</v>
      </c>
    </row>
    <row r="277" spans="1:2" ht="13.5">
      <c r="A277">
        <v>2.57</v>
      </c>
      <c r="B277">
        <f t="shared" si="4"/>
        <v>10.8663197556999</v>
      </c>
    </row>
    <row r="278" spans="1:2" ht="13.5">
      <c r="A278">
        <v>2.58</v>
      </c>
      <c r="B278">
        <f t="shared" si="4"/>
        <v>10.951047074420629</v>
      </c>
    </row>
    <row r="279" spans="1:2" ht="13.5">
      <c r="A279">
        <v>2.59</v>
      </c>
      <c r="B279">
        <f t="shared" si="4"/>
        <v>11.036103431272311</v>
      </c>
    </row>
    <row r="280" spans="1:2" ht="13.5">
      <c r="A280">
        <v>2.6</v>
      </c>
      <c r="B280">
        <f t="shared" si="4"/>
        <v>11.121488826254952</v>
      </c>
    </row>
    <row r="281" spans="1:2" ht="13.5">
      <c r="A281">
        <v>2.61</v>
      </c>
      <c r="B281">
        <f t="shared" si="4"/>
        <v>11.20720325936854</v>
      </c>
    </row>
    <row r="282" spans="1:2" ht="13.5">
      <c r="A282">
        <v>2.62</v>
      </c>
      <c r="B282">
        <f t="shared" si="4"/>
        <v>11.29324673061309</v>
      </c>
    </row>
    <row r="283" spans="1:2" ht="13.5">
      <c r="A283">
        <v>2.63</v>
      </c>
      <c r="B283">
        <f t="shared" si="4"/>
        <v>11.379619239988589</v>
      </c>
    </row>
    <row r="284" spans="1:2" ht="13.5">
      <c r="A284">
        <v>2.64</v>
      </c>
      <c r="B284">
        <f t="shared" si="4"/>
        <v>11.466320787495047</v>
      </c>
    </row>
    <row r="285" spans="1:2" ht="13.5">
      <c r="A285">
        <v>2.65</v>
      </c>
      <c r="B285">
        <f t="shared" si="4"/>
        <v>11.553351373132452</v>
      </c>
    </row>
    <row r="286" spans="1:2" ht="13.5">
      <c r="A286">
        <v>2.66</v>
      </c>
      <c r="B286">
        <f t="shared" si="4"/>
        <v>11.640710996900818</v>
      </c>
    </row>
    <row r="287" spans="1:2" ht="13.5">
      <c r="A287">
        <v>2.67</v>
      </c>
      <c r="B287">
        <f t="shared" si="4"/>
        <v>11.728399658800134</v>
      </c>
    </row>
    <row r="288" spans="1:2" ht="13.5">
      <c r="A288">
        <v>2.68</v>
      </c>
      <c r="B288">
        <f t="shared" si="4"/>
        <v>11.81641735883041</v>
      </c>
    </row>
    <row r="289" spans="1:2" ht="13.5">
      <c r="A289">
        <v>2.69</v>
      </c>
      <c r="B289">
        <f t="shared" si="4"/>
        <v>11.904764096991633</v>
      </c>
    </row>
    <row r="290" spans="1:2" ht="13.5">
      <c r="A290">
        <v>2.7</v>
      </c>
      <c r="B290">
        <f t="shared" si="4"/>
        <v>11.993439873283815</v>
      </c>
    </row>
    <row r="291" spans="1:2" ht="13.5">
      <c r="A291">
        <v>2.71</v>
      </c>
      <c r="B291">
        <f t="shared" si="4"/>
        <v>12.08244468770695</v>
      </c>
    </row>
    <row r="292" spans="1:2" ht="13.5">
      <c r="A292">
        <v>2.72</v>
      </c>
      <c r="B292">
        <f t="shared" si="4"/>
        <v>12.171778540261041</v>
      </c>
    </row>
    <row r="293" spans="1:2" ht="13.5">
      <c r="A293">
        <v>2.73</v>
      </c>
      <c r="B293">
        <f t="shared" si="4"/>
        <v>12.261441430946082</v>
      </c>
    </row>
    <row r="294" spans="1:2" ht="13.5">
      <c r="A294">
        <v>2.74</v>
      </c>
      <c r="B294">
        <f t="shared" si="4"/>
        <v>12.351433359762082</v>
      </c>
    </row>
    <row r="295" spans="1:2" ht="13.5">
      <c r="A295">
        <v>2.75</v>
      </c>
      <c r="B295">
        <f t="shared" si="4"/>
        <v>12.441754326709033</v>
      </c>
    </row>
    <row r="296" spans="1:2" ht="13.5">
      <c r="A296">
        <v>2.76</v>
      </c>
      <c r="B296">
        <f t="shared" si="4"/>
        <v>12.532404331786937</v>
      </c>
    </row>
    <row r="297" spans="1:2" ht="13.5">
      <c r="A297">
        <v>2.77</v>
      </c>
      <c r="B297">
        <f t="shared" si="4"/>
        <v>12.623383374995798</v>
      </c>
    </row>
    <row r="298" spans="1:2" ht="13.5">
      <c r="A298">
        <v>2.78</v>
      </c>
      <c r="B298">
        <f t="shared" si="4"/>
        <v>12.714691456335613</v>
      </c>
    </row>
    <row r="299" spans="1:2" ht="13.5">
      <c r="A299">
        <v>2.79</v>
      </c>
      <c r="B299">
        <f t="shared" si="4"/>
        <v>12.806328575806385</v>
      </c>
    </row>
    <row r="300" spans="1:2" ht="13.5">
      <c r="A300">
        <v>2.8</v>
      </c>
      <c r="B300">
        <f t="shared" si="4"/>
        <v>12.898294733408108</v>
      </c>
    </row>
    <row r="301" spans="1:2" ht="13.5">
      <c r="A301">
        <v>2.81</v>
      </c>
      <c r="B301">
        <f t="shared" si="4"/>
        <v>12.990589929140786</v>
      </c>
    </row>
    <row r="302" spans="1:2" ht="13.5">
      <c r="A302">
        <v>2.82</v>
      </c>
      <c r="B302">
        <f t="shared" si="4"/>
        <v>13.083214163004417</v>
      </c>
    </row>
    <row r="303" spans="1:2" ht="13.5">
      <c r="A303">
        <v>2.83</v>
      </c>
      <c r="B303">
        <f t="shared" si="4"/>
        <v>13.176167434999005</v>
      </c>
    </row>
    <row r="304" spans="1:2" ht="13.5">
      <c r="A304">
        <v>2.84</v>
      </c>
      <c r="B304">
        <f t="shared" si="4"/>
        <v>13.269449745124545</v>
      </c>
    </row>
    <row r="305" spans="1:2" ht="13.5">
      <c r="A305">
        <v>2.85</v>
      </c>
      <c r="B305">
        <f t="shared" si="4"/>
        <v>13.36306109338104</v>
      </c>
    </row>
    <row r="306" spans="1:2" ht="13.5">
      <c r="A306">
        <v>2.86</v>
      </c>
      <c r="B306">
        <f t="shared" si="4"/>
        <v>13.457001479768488</v>
      </c>
    </row>
    <row r="307" spans="1:2" ht="13.5">
      <c r="A307">
        <v>2.87</v>
      </c>
      <c r="B307">
        <f t="shared" si="4"/>
        <v>13.551270904286895</v>
      </c>
    </row>
    <row r="308" spans="1:2" ht="13.5">
      <c r="A308">
        <v>2.88</v>
      </c>
      <c r="B308">
        <f t="shared" si="4"/>
        <v>13.645869366936251</v>
      </c>
    </row>
    <row r="309" spans="1:2" ht="13.5">
      <c r="A309">
        <v>2.89</v>
      </c>
      <c r="B309">
        <f t="shared" si="4"/>
        <v>13.740796867716565</v>
      </c>
    </row>
    <row r="310" spans="1:2" ht="13.5">
      <c r="A310">
        <v>2.9</v>
      </c>
      <c r="B310">
        <f t="shared" si="4"/>
        <v>13.83605340662783</v>
      </c>
    </row>
    <row r="311" spans="1:2" ht="13.5">
      <c r="A311">
        <v>2.91</v>
      </c>
      <c r="B311">
        <f t="shared" si="4"/>
        <v>13.931638983670053</v>
      </c>
    </row>
    <row r="312" spans="1:2" ht="13.5">
      <c r="A312">
        <v>2.92</v>
      </c>
      <c r="B312">
        <f t="shared" si="4"/>
        <v>14.027553598843227</v>
      </c>
    </row>
    <row r="313" spans="1:2" ht="13.5">
      <c r="A313">
        <v>2.93</v>
      </c>
      <c r="B313">
        <f t="shared" si="4"/>
        <v>14.123797252147357</v>
      </c>
    </row>
    <row r="314" spans="1:2" ht="13.5">
      <c r="A314">
        <v>2.94</v>
      </c>
      <c r="B314">
        <f t="shared" si="4"/>
        <v>14.220369943582439</v>
      </c>
    </row>
    <row r="315" spans="1:2" ht="13.5">
      <c r="A315">
        <v>2.95</v>
      </c>
      <c r="B315">
        <f t="shared" si="4"/>
        <v>14.317271673148479</v>
      </c>
    </row>
    <row r="316" spans="1:2" ht="13.5">
      <c r="A316">
        <v>2.96</v>
      </c>
      <c r="B316">
        <f t="shared" si="4"/>
        <v>14.41450244084547</v>
      </c>
    </row>
    <row r="317" spans="1:2" ht="13.5">
      <c r="A317">
        <v>2.97</v>
      </c>
      <c r="B317">
        <f t="shared" si="4"/>
        <v>14.512062246673418</v>
      </c>
    </row>
    <row r="318" spans="1:2" ht="13.5">
      <c r="A318">
        <v>2.98</v>
      </c>
      <c r="B318">
        <f t="shared" si="4"/>
        <v>14.609951090632316</v>
      </c>
    </row>
    <row r="319" spans="1:2" ht="13.5">
      <c r="A319">
        <v>2.99</v>
      </c>
      <c r="B319">
        <f t="shared" si="4"/>
        <v>14.708168972722175</v>
      </c>
    </row>
    <row r="320" spans="1:2" ht="13.5">
      <c r="A320">
        <v>3</v>
      </c>
      <c r="B320">
        <f t="shared" si="4"/>
        <v>14.806715892942982</v>
      </c>
    </row>
    <row r="321" spans="1:2" ht="13.5">
      <c r="A321">
        <v>3.01</v>
      </c>
      <c r="B321">
        <f t="shared" si="4"/>
        <v>14.905591851294743</v>
      </c>
    </row>
    <row r="322" spans="1:2" ht="13.5">
      <c r="A322">
        <v>3.02</v>
      </c>
      <c r="B322">
        <f t="shared" si="4"/>
        <v>15.004796847777463</v>
      </c>
    </row>
    <row r="323" spans="1:2" ht="13.5">
      <c r="A323">
        <v>3.03</v>
      </c>
      <c r="B323">
        <f t="shared" si="4"/>
        <v>15.104330882391134</v>
      </c>
    </row>
    <row r="324" spans="1:2" ht="13.5">
      <c r="A324">
        <v>3.04</v>
      </c>
      <c r="B324">
        <f t="shared" si="4"/>
        <v>15.20419395513576</v>
      </c>
    </row>
    <row r="325" spans="1:2" ht="13.5">
      <c r="A325">
        <v>3.05</v>
      </c>
      <c r="B325">
        <f t="shared" si="4"/>
        <v>15.30438606601134</v>
      </c>
    </row>
    <row r="326" spans="1:2" ht="13.5">
      <c r="A326">
        <v>3.06</v>
      </c>
      <c r="B326">
        <f t="shared" si="4"/>
        <v>15.404907215017879</v>
      </c>
    </row>
    <row r="327" spans="1:2" ht="13.5">
      <c r="A327">
        <v>3.07</v>
      </c>
      <c r="B327">
        <f t="shared" si="4"/>
        <v>15.505757402155366</v>
      </c>
    </row>
    <row r="328" spans="1:2" ht="13.5">
      <c r="A328">
        <v>3.08</v>
      </c>
      <c r="B328">
        <f t="shared" si="4"/>
        <v>15.60693662742381</v>
      </c>
    </row>
    <row r="329" spans="1:2" ht="13.5">
      <c r="A329">
        <v>3.09</v>
      </c>
      <c r="B329">
        <f t="shared" si="4"/>
        <v>15.708444890823205</v>
      </c>
    </row>
    <row r="330" spans="1:2" ht="13.5">
      <c r="A330">
        <v>3.1</v>
      </c>
      <c r="B330">
        <f t="shared" si="4"/>
        <v>15.810282192353561</v>
      </c>
    </row>
  </sheetData>
  <sheetProtection/>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D418"/>
  <sheetViews>
    <sheetView zoomScalePageLayoutView="0" workbookViewId="0" topLeftCell="A1">
      <selection activeCell="A1" sqref="A1"/>
    </sheetView>
  </sheetViews>
  <sheetFormatPr defaultColWidth="9.140625" defaultRowHeight="15"/>
  <cols>
    <col min="1" max="1" width="28.421875" style="0" bestFit="1" customWidth="1"/>
    <col min="2" max="2" width="9.00390625" style="0" customWidth="1"/>
  </cols>
  <sheetData>
    <row r="1" spans="1:3" ht="15">
      <c r="A1" t="s">
        <v>70</v>
      </c>
      <c r="B1" s="1">
        <v>10</v>
      </c>
      <c r="C1" t="s">
        <v>56</v>
      </c>
    </row>
    <row r="2" spans="1:3" ht="15">
      <c r="A2" t="s">
        <v>19</v>
      </c>
      <c r="B2" s="1">
        <v>30</v>
      </c>
      <c r="C2" t="s">
        <v>63</v>
      </c>
    </row>
    <row r="3" spans="1:2" ht="15">
      <c r="A3" t="s">
        <v>20</v>
      </c>
      <c r="B3" s="1">
        <v>0.5</v>
      </c>
    </row>
    <row r="4" spans="1:3" ht="15">
      <c r="A4" t="s">
        <v>27</v>
      </c>
      <c r="B4" s="1">
        <v>5</v>
      </c>
      <c r="C4" t="s">
        <v>57</v>
      </c>
    </row>
    <row r="5" spans="1:2" ht="15">
      <c r="A5" t="s">
        <v>10</v>
      </c>
      <c r="B5">
        <v>9.8</v>
      </c>
    </row>
    <row r="8" spans="1:4" ht="15">
      <c r="A8" t="s">
        <v>21</v>
      </c>
      <c r="B8">
        <f>B2*(3.141592/180)</f>
        <v>0.5235986666666668</v>
      </c>
      <c r="C8" t="s">
        <v>65</v>
      </c>
      <c r="D8" t="s">
        <v>49</v>
      </c>
    </row>
    <row r="9" spans="1:4" ht="15">
      <c r="A9" t="s">
        <v>35</v>
      </c>
      <c r="B9">
        <f>B1*B5*SIN(B8)</f>
        <v>48.99999075491876</v>
      </c>
      <c r="C9" t="s">
        <v>60</v>
      </c>
      <c r="D9" t="s">
        <v>71</v>
      </c>
    </row>
    <row r="10" spans="1:4" ht="15">
      <c r="A10" t="s">
        <v>36</v>
      </c>
      <c r="B10">
        <f>B1*B5*COS(B8)</f>
        <v>84.87049490852446</v>
      </c>
      <c r="C10" t="s">
        <v>60</v>
      </c>
      <c r="D10" t="s">
        <v>72</v>
      </c>
    </row>
    <row r="11" spans="1:4" ht="15">
      <c r="A11" t="s">
        <v>17</v>
      </c>
      <c r="B11">
        <f>B1*B5*COS(B8)</f>
        <v>84.87049490852446</v>
      </c>
      <c r="C11" t="s">
        <v>60</v>
      </c>
      <c r="D11" t="s">
        <v>73</v>
      </c>
    </row>
    <row r="12" spans="1:4" ht="15">
      <c r="A12" t="s">
        <v>29</v>
      </c>
      <c r="B12">
        <f>B9-B3*B11</f>
        <v>6.564743300656531</v>
      </c>
      <c r="C12" t="s">
        <v>60</v>
      </c>
      <c r="D12" t="s">
        <v>74</v>
      </c>
    </row>
    <row r="13" spans="1:4" ht="15">
      <c r="A13" t="s">
        <v>37</v>
      </c>
      <c r="B13">
        <f>B12/B1</f>
        <v>0.656474330065653</v>
      </c>
      <c r="D13" t="s">
        <v>69</v>
      </c>
    </row>
    <row r="14" spans="1:3" ht="15">
      <c r="A14" t="s">
        <v>101</v>
      </c>
      <c r="B14" s="4">
        <f>SQRT(2*B4/B13)</f>
        <v>3.902933266677598</v>
      </c>
      <c r="C14" t="s">
        <v>99</v>
      </c>
    </row>
    <row r="17" spans="1:2" ht="15">
      <c r="A17" s="3" t="s">
        <v>28</v>
      </c>
      <c r="B17" t="s">
        <v>14</v>
      </c>
    </row>
    <row r="18" spans="1:2" ht="15">
      <c r="A18">
        <v>0</v>
      </c>
      <c r="B18">
        <f>0.5*$B$13*A18*A18</f>
        <v>0</v>
      </c>
    </row>
    <row r="19" spans="1:2" ht="13.5">
      <c r="A19">
        <v>0.01</v>
      </c>
      <c r="B19">
        <f aca="true" t="shared" si="0" ref="B19:B82">0.5*$B$13*A19*A19</f>
        <v>3.2823716503282657E-05</v>
      </c>
    </row>
    <row r="20" spans="1:2" ht="13.5">
      <c r="A20">
        <v>0.02</v>
      </c>
      <c r="B20">
        <f t="shared" si="0"/>
        <v>0.00013129486601313063</v>
      </c>
    </row>
    <row r="21" spans="1:2" ht="13.5">
      <c r="A21">
        <v>0.03</v>
      </c>
      <c r="B21">
        <f t="shared" si="0"/>
        <v>0.0002954134485295438</v>
      </c>
    </row>
    <row r="22" spans="1:2" ht="13.5">
      <c r="A22">
        <v>0.04</v>
      </c>
      <c r="B22">
        <f t="shared" si="0"/>
        <v>0.0005251794640525225</v>
      </c>
    </row>
    <row r="23" spans="1:2" ht="13.5">
      <c r="A23">
        <v>0.05</v>
      </c>
      <c r="B23">
        <f t="shared" si="0"/>
        <v>0.0008205929125820664</v>
      </c>
    </row>
    <row r="24" spans="1:2" ht="13.5">
      <c r="A24">
        <v>0.06</v>
      </c>
      <c r="B24">
        <f t="shared" si="0"/>
        <v>0.0011816537941181753</v>
      </c>
    </row>
    <row r="25" spans="1:2" ht="13.5">
      <c r="A25">
        <v>0.07</v>
      </c>
      <c r="B25">
        <f t="shared" si="0"/>
        <v>0.0016083621086608504</v>
      </c>
    </row>
    <row r="26" spans="1:2" ht="13.5">
      <c r="A26">
        <v>0.08</v>
      </c>
      <c r="B26">
        <f t="shared" si="0"/>
        <v>0.00210071785621009</v>
      </c>
    </row>
    <row r="27" spans="1:2" ht="13.5">
      <c r="A27">
        <v>0.09</v>
      </c>
      <c r="B27">
        <f t="shared" si="0"/>
        <v>0.0026587210367658943</v>
      </c>
    </row>
    <row r="28" spans="1:2" ht="13.5">
      <c r="A28">
        <v>0.1</v>
      </c>
      <c r="B28">
        <f t="shared" si="0"/>
        <v>0.0032823716503282657</v>
      </c>
    </row>
    <row r="29" spans="1:2" ht="13.5">
      <c r="A29">
        <v>0.11</v>
      </c>
      <c r="B29">
        <f t="shared" si="0"/>
        <v>0.003971669696897201</v>
      </c>
    </row>
    <row r="30" spans="1:2" ht="13.5">
      <c r="A30">
        <v>0.12</v>
      </c>
      <c r="B30">
        <f t="shared" si="0"/>
        <v>0.004726615176472701</v>
      </c>
    </row>
    <row r="31" spans="1:2" ht="13.5">
      <c r="A31">
        <v>0.13</v>
      </c>
      <c r="B31">
        <f t="shared" si="0"/>
        <v>0.005547208089054768</v>
      </c>
    </row>
    <row r="32" spans="1:2" ht="13.5">
      <c r="A32">
        <v>0.14</v>
      </c>
      <c r="B32">
        <f t="shared" si="0"/>
        <v>0.006433448434643402</v>
      </c>
    </row>
    <row r="33" spans="1:2" ht="13.5">
      <c r="A33">
        <v>0.15</v>
      </c>
      <c r="B33">
        <f t="shared" si="0"/>
        <v>0.007385336213238596</v>
      </c>
    </row>
    <row r="34" spans="1:2" ht="13.5">
      <c r="A34">
        <v>0.16</v>
      </c>
      <c r="B34">
        <f t="shared" si="0"/>
        <v>0.00840287142484036</v>
      </c>
    </row>
    <row r="35" spans="1:2" ht="13.5">
      <c r="A35">
        <v>0.17</v>
      </c>
      <c r="B35">
        <f t="shared" si="0"/>
        <v>0.009486054069448689</v>
      </c>
    </row>
    <row r="36" spans="1:2" ht="13.5">
      <c r="A36">
        <v>0.18</v>
      </c>
      <c r="B36">
        <f t="shared" si="0"/>
        <v>0.010634884147063577</v>
      </c>
    </row>
    <row r="37" spans="1:2" ht="13.5">
      <c r="A37">
        <v>0.19</v>
      </c>
      <c r="B37">
        <f t="shared" si="0"/>
        <v>0.011849361657685038</v>
      </c>
    </row>
    <row r="38" spans="1:2" ht="13.5">
      <c r="A38">
        <v>0.2</v>
      </c>
      <c r="B38">
        <f t="shared" si="0"/>
        <v>0.013129486601313063</v>
      </c>
    </row>
    <row r="39" spans="1:2" ht="13.5">
      <c r="A39">
        <v>0.21</v>
      </c>
      <c r="B39">
        <f t="shared" si="0"/>
        <v>0.014475258977947648</v>
      </c>
    </row>
    <row r="40" spans="1:2" ht="13.5">
      <c r="A40">
        <v>0.22</v>
      </c>
      <c r="B40">
        <f t="shared" si="0"/>
        <v>0.015886678787588805</v>
      </c>
    </row>
    <row r="41" spans="1:2" ht="13.5">
      <c r="A41">
        <v>0.23</v>
      </c>
      <c r="B41">
        <f t="shared" si="0"/>
        <v>0.017363746030236524</v>
      </c>
    </row>
    <row r="42" spans="1:2" ht="13.5">
      <c r="A42">
        <v>0.24</v>
      </c>
      <c r="B42">
        <f t="shared" si="0"/>
        <v>0.018906460705890804</v>
      </c>
    </row>
    <row r="43" spans="1:2" ht="13.5">
      <c r="A43">
        <v>0.25</v>
      </c>
      <c r="B43">
        <f t="shared" si="0"/>
        <v>0.020514822814551657</v>
      </c>
    </row>
    <row r="44" spans="1:2" ht="13.5">
      <c r="A44">
        <v>0.26</v>
      </c>
      <c r="B44">
        <f t="shared" si="0"/>
        <v>0.022188832356219074</v>
      </c>
    </row>
    <row r="45" spans="1:2" ht="13.5">
      <c r="A45">
        <v>0.27</v>
      </c>
      <c r="B45">
        <f t="shared" si="0"/>
        <v>0.023928489330893057</v>
      </c>
    </row>
    <row r="46" spans="1:2" ht="13.5">
      <c r="A46">
        <v>0.28</v>
      </c>
      <c r="B46">
        <f t="shared" si="0"/>
        <v>0.025733793738573606</v>
      </c>
    </row>
    <row r="47" spans="1:2" ht="13.5">
      <c r="A47">
        <v>0.29</v>
      </c>
      <c r="B47">
        <f t="shared" si="0"/>
        <v>0.027604745579260705</v>
      </c>
    </row>
    <row r="48" spans="1:2" ht="13.5">
      <c r="A48">
        <v>0.3</v>
      </c>
      <c r="B48">
        <f t="shared" si="0"/>
        <v>0.029541344852954385</v>
      </c>
    </row>
    <row r="49" spans="1:2" ht="13.5">
      <c r="A49">
        <v>0.31</v>
      </c>
      <c r="B49">
        <f t="shared" si="0"/>
        <v>0.03154359155965463</v>
      </c>
    </row>
    <row r="50" spans="1:2" ht="13.5">
      <c r="A50">
        <v>0.32</v>
      </c>
      <c r="B50">
        <f t="shared" si="0"/>
        <v>0.03361148569936144</v>
      </c>
    </row>
    <row r="51" spans="1:2" ht="13.5">
      <c r="A51">
        <v>0.33</v>
      </c>
      <c r="B51">
        <f t="shared" si="0"/>
        <v>0.03574502727207481</v>
      </c>
    </row>
    <row r="52" spans="1:2" ht="13.5">
      <c r="A52">
        <v>0.34</v>
      </c>
      <c r="B52">
        <f t="shared" si="0"/>
        <v>0.037944216277794755</v>
      </c>
    </row>
    <row r="53" spans="1:2" ht="13.5">
      <c r="A53">
        <v>0.35</v>
      </c>
      <c r="B53">
        <f t="shared" si="0"/>
        <v>0.04020905271652124</v>
      </c>
    </row>
    <row r="54" spans="1:2" ht="13.5">
      <c r="A54">
        <v>0.36</v>
      </c>
      <c r="B54">
        <f t="shared" si="0"/>
        <v>0.04253953658825431</v>
      </c>
    </row>
    <row r="55" spans="1:2" ht="13.5">
      <c r="A55">
        <v>0.37</v>
      </c>
      <c r="B55">
        <f t="shared" si="0"/>
        <v>0.04493566789299395</v>
      </c>
    </row>
    <row r="56" spans="1:2" ht="13.5">
      <c r="A56">
        <v>0.38</v>
      </c>
      <c r="B56">
        <f t="shared" si="0"/>
        <v>0.04739744663074015</v>
      </c>
    </row>
    <row r="57" spans="1:2" ht="13.5">
      <c r="A57">
        <v>0.39</v>
      </c>
      <c r="B57">
        <f t="shared" si="0"/>
        <v>0.049924872801492916</v>
      </c>
    </row>
    <row r="58" spans="1:2" ht="13.5">
      <c r="A58">
        <v>0.4</v>
      </c>
      <c r="B58">
        <f t="shared" si="0"/>
        <v>0.05251794640525225</v>
      </c>
    </row>
    <row r="59" spans="1:2" ht="13.5">
      <c r="A59">
        <v>0.41</v>
      </c>
      <c r="B59">
        <f t="shared" si="0"/>
        <v>0.05517666744201813</v>
      </c>
    </row>
    <row r="60" spans="1:2" ht="13.5">
      <c r="A60">
        <v>0.42</v>
      </c>
      <c r="B60">
        <f t="shared" si="0"/>
        <v>0.05790103591179059</v>
      </c>
    </row>
    <row r="61" spans="1:2" ht="13.5">
      <c r="A61">
        <v>0.43</v>
      </c>
      <c r="B61">
        <f t="shared" si="0"/>
        <v>0.06069105181456962</v>
      </c>
    </row>
    <row r="62" spans="1:2" ht="13.5">
      <c r="A62">
        <v>0.44</v>
      </c>
      <c r="B62">
        <f t="shared" si="0"/>
        <v>0.06354671515035522</v>
      </c>
    </row>
    <row r="63" spans="1:2" ht="13.5">
      <c r="A63">
        <v>0.45</v>
      </c>
      <c r="B63">
        <f t="shared" si="0"/>
        <v>0.06646802591914737</v>
      </c>
    </row>
    <row r="64" spans="1:2" ht="13.5">
      <c r="A64">
        <v>0.46</v>
      </c>
      <c r="B64">
        <f t="shared" si="0"/>
        <v>0.0694549841209461</v>
      </c>
    </row>
    <row r="65" spans="1:2" ht="13.5">
      <c r="A65">
        <v>0.47</v>
      </c>
      <c r="B65">
        <f t="shared" si="0"/>
        <v>0.07250758975575136</v>
      </c>
    </row>
    <row r="66" spans="1:2" ht="13.5">
      <c r="A66">
        <v>0.48</v>
      </c>
      <c r="B66">
        <f t="shared" si="0"/>
        <v>0.07562584282356322</v>
      </c>
    </row>
    <row r="67" spans="1:2" ht="13.5">
      <c r="A67">
        <v>0.49</v>
      </c>
      <c r="B67">
        <f t="shared" si="0"/>
        <v>0.07880974332438165</v>
      </c>
    </row>
    <row r="68" spans="1:2" ht="13.5">
      <c r="A68">
        <v>0.5</v>
      </c>
      <c r="B68">
        <f t="shared" si="0"/>
        <v>0.08205929125820663</v>
      </c>
    </row>
    <row r="69" spans="1:2" ht="13.5">
      <c r="A69">
        <v>0.51</v>
      </c>
      <c r="B69">
        <f t="shared" si="0"/>
        <v>0.08537448662503819</v>
      </c>
    </row>
    <row r="70" spans="1:2" ht="13.5">
      <c r="A70">
        <v>0.52</v>
      </c>
      <c r="B70">
        <f t="shared" si="0"/>
        <v>0.0887553294248763</v>
      </c>
    </row>
    <row r="71" spans="1:2" ht="13.5">
      <c r="A71">
        <v>0.53</v>
      </c>
      <c r="B71">
        <f t="shared" si="0"/>
        <v>0.09220181965772098</v>
      </c>
    </row>
    <row r="72" spans="1:2" ht="13.5">
      <c r="A72">
        <v>0.54</v>
      </c>
      <c r="B72">
        <f t="shared" si="0"/>
        <v>0.09571395732357223</v>
      </c>
    </row>
    <row r="73" spans="1:2" ht="13.5">
      <c r="A73">
        <v>0.55</v>
      </c>
      <c r="B73">
        <f t="shared" si="0"/>
        <v>0.09929174242243004</v>
      </c>
    </row>
    <row r="74" spans="1:2" ht="13.5">
      <c r="A74">
        <v>0.56</v>
      </c>
      <c r="B74">
        <f t="shared" si="0"/>
        <v>0.10293517495429443</v>
      </c>
    </row>
    <row r="75" spans="1:2" ht="13.5">
      <c r="A75">
        <v>0.57</v>
      </c>
      <c r="B75">
        <f t="shared" si="0"/>
        <v>0.10664425491916531</v>
      </c>
    </row>
    <row r="76" spans="1:2" ht="13.5">
      <c r="A76">
        <v>0.58</v>
      </c>
      <c r="B76">
        <f t="shared" si="0"/>
        <v>0.11041898231704282</v>
      </c>
    </row>
    <row r="77" spans="1:2" ht="13.5">
      <c r="A77">
        <v>0.59</v>
      </c>
      <c r="B77">
        <f t="shared" si="0"/>
        <v>0.1142593571479269</v>
      </c>
    </row>
    <row r="78" spans="1:2" ht="13.5">
      <c r="A78">
        <v>0.6</v>
      </c>
      <c r="B78">
        <f t="shared" si="0"/>
        <v>0.11816537941181754</v>
      </c>
    </row>
    <row r="79" spans="1:2" ht="13.5">
      <c r="A79">
        <v>0.61</v>
      </c>
      <c r="B79">
        <f t="shared" si="0"/>
        <v>0.12213704910871474</v>
      </c>
    </row>
    <row r="80" spans="1:2" ht="13.5">
      <c r="A80">
        <v>0.62</v>
      </c>
      <c r="B80">
        <f t="shared" si="0"/>
        <v>0.12617436623861852</v>
      </c>
    </row>
    <row r="81" spans="1:2" ht="13.5">
      <c r="A81">
        <v>0.63</v>
      </c>
      <c r="B81">
        <f t="shared" si="0"/>
        <v>0.13027733080152884</v>
      </c>
    </row>
    <row r="82" spans="1:2" ht="13.5">
      <c r="A82">
        <v>0.64</v>
      </c>
      <c r="B82">
        <f t="shared" si="0"/>
        <v>0.13444594279744576</v>
      </c>
    </row>
    <row r="83" spans="1:2" ht="13.5">
      <c r="A83">
        <v>0.65</v>
      </c>
      <c r="B83">
        <f aca="true" t="shared" si="1" ref="B83:B146">0.5*$B$13*A83*A83</f>
        <v>0.1386802022263692</v>
      </c>
    </row>
    <row r="84" spans="1:2" ht="13.5">
      <c r="A84">
        <v>0.66</v>
      </c>
      <c r="B84">
        <f t="shared" si="1"/>
        <v>0.14298010908829925</v>
      </c>
    </row>
    <row r="85" spans="1:2" ht="13.5">
      <c r="A85">
        <v>0.67</v>
      </c>
      <c r="B85">
        <f t="shared" si="1"/>
        <v>0.14734566338323585</v>
      </c>
    </row>
    <row r="86" spans="1:2" ht="13.5">
      <c r="A86">
        <v>0.68</v>
      </c>
      <c r="B86">
        <f t="shared" si="1"/>
        <v>0.15177686511117902</v>
      </c>
    </row>
    <row r="87" spans="1:2" ht="13.5">
      <c r="A87">
        <v>0.69</v>
      </c>
      <c r="B87">
        <f t="shared" si="1"/>
        <v>0.15627371427212866</v>
      </c>
    </row>
    <row r="88" spans="1:2" ht="13.5">
      <c r="A88">
        <v>0.7</v>
      </c>
      <c r="B88">
        <f t="shared" si="1"/>
        <v>0.16083621086608496</v>
      </c>
    </row>
    <row r="89" spans="1:2" ht="13.5">
      <c r="A89">
        <v>0.71</v>
      </c>
      <c r="B89">
        <f t="shared" si="1"/>
        <v>0.16546435489304784</v>
      </c>
    </row>
    <row r="90" spans="1:2" ht="13.5">
      <c r="A90">
        <v>0.72</v>
      </c>
      <c r="B90">
        <f t="shared" si="1"/>
        <v>0.17015814635301724</v>
      </c>
    </row>
    <row r="91" spans="1:2" ht="13.5">
      <c r="A91">
        <v>0.73</v>
      </c>
      <c r="B91">
        <f t="shared" si="1"/>
        <v>0.17491758524599324</v>
      </c>
    </row>
    <row r="92" spans="1:2" ht="13.5">
      <c r="A92">
        <v>0.74</v>
      </c>
      <c r="B92">
        <f t="shared" si="1"/>
        <v>0.1797426715719758</v>
      </c>
    </row>
    <row r="93" spans="1:2" ht="13.5">
      <c r="A93">
        <v>0.75</v>
      </c>
      <c r="B93">
        <f t="shared" si="1"/>
        <v>0.18463340533096492</v>
      </c>
    </row>
    <row r="94" spans="1:2" ht="13.5">
      <c r="A94">
        <v>0.76</v>
      </c>
      <c r="B94">
        <f t="shared" si="1"/>
        <v>0.1895897865229606</v>
      </c>
    </row>
    <row r="95" spans="1:2" ht="13.5">
      <c r="A95">
        <v>0.77</v>
      </c>
      <c r="B95">
        <f t="shared" si="1"/>
        <v>0.19461181514796283</v>
      </c>
    </row>
    <row r="96" spans="1:2" ht="13.5">
      <c r="A96">
        <v>0.78</v>
      </c>
      <c r="B96">
        <f t="shared" si="1"/>
        <v>0.19969949120597166</v>
      </c>
    </row>
    <row r="97" spans="1:2" ht="13.5">
      <c r="A97">
        <v>0.79</v>
      </c>
      <c r="B97">
        <f t="shared" si="1"/>
        <v>0.20485281469698702</v>
      </c>
    </row>
    <row r="98" spans="1:2" ht="13.5">
      <c r="A98">
        <v>0.8</v>
      </c>
      <c r="B98">
        <f t="shared" si="1"/>
        <v>0.210071785621009</v>
      </c>
    </row>
    <row r="99" spans="1:2" ht="13.5">
      <c r="A99">
        <v>0.81</v>
      </c>
      <c r="B99">
        <f t="shared" si="1"/>
        <v>0.2153564039780375</v>
      </c>
    </row>
    <row r="100" spans="1:2" ht="13.5">
      <c r="A100">
        <v>0.82</v>
      </c>
      <c r="B100">
        <f t="shared" si="1"/>
        <v>0.22070666976807252</v>
      </c>
    </row>
    <row r="101" spans="1:2" ht="13.5">
      <c r="A101">
        <v>0.83</v>
      </c>
      <c r="B101">
        <f t="shared" si="1"/>
        <v>0.22612258299111418</v>
      </c>
    </row>
    <row r="102" spans="1:2" ht="13.5">
      <c r="A102">
        <v>0.84</v>
      </c>
      <c r="B102">
        <f t="shared" si="1"/>
        <v>0.23160414364716236</v>
      </c>
    </row>
    <row r="103" spans="1:2" ht="13.5">
      <c r="A103">
        <v>0.85</v>
      </c>
      <c r="B103">
        <f t="shared" si="1"/>
        <v>0.23715135173621715</v>
      </c>
    </row>
    <row r="104" spans="1:2" ht="13.5">
      <c r="A104">
        <v>0.86</v>
      </c>
      <c r="B104">
        <f t="shared" si="1"/>
        <v>0.2427642072582785</v>
      </c>
    </row>
    <row r="105" spans="1:2" ht="13.5">
      <c r="A105">
        <v>0.87</v>
      </c>
      <c r="B105">
        <f t="shared" si="1"/>
        <v>0.2484427102133464</v>
      </c>
    </row>
    <row r="106" spans="1:2" ht="13.5">
      <c r="A106">
        <v>0.88</v>
      </c>
      <c r="B106">
        <f t="shared" si="1"/>
        <v>0.25418686060142087</v>
      </c>
    </row>
    <row r="107" spans="1:2" ht="13.5">
      <c r="A107">
        <v>0.89</v>
      </c>
      <c r="B107">
        <f t="shared" si="1"/>
        <v>0.25999665842250186</v>
      </c>
    </row>
    <row r="108" spans="1:2" ht="13.5">
      <c r="A108">
        <v>0.9</v>
      </c>
      <c r="B108">
        <f t="shared" si="1"/>
        <v>0.2658721036765895</v>
      </c>
    </row>
    <row r="109" spans="1:2" ht="13.5">
      <c r="A109">
        <v>0.91</v>
      </c>
      <c r="B109">
        <f t="shared" si="1"/>
        <v>0.2718131963636836</v>
      </c>
    </row>
    <row r="110" spans="1:2" ht="13.5">
      <c r="A110">
        <v>0.92</v>
      </c>
      <c r="B110">
        <f t="shared" si="1"/>
        <v>0.2778199364837844</v>
      </c>
    </row>
    <row r="111" spans="1:2" ht="13.5">
      <c r="A111">
        <v>0.93</v>
      </c>
      <c r="B111">
        <f t="shared" si="1"/>
        <v>0.2838923240368917</v>
      </c>
    </row>
    <row r="112" spans="1:2" ht="13.5">
      <c r="A112">
        <v>0.94</v>
      </c>
      <c r="B112">
        <f t="shared" si="1"/>
        <v>0.29003035902300545</v>
      </c>
    </row>
    <row r="113" spans="1:2" ht="13.5">
      <c r="A113">
        <v>0.95</v>
      </c>
      <c r="B113">
        <f t="shared" si="1"/>
        <v>0.29623404144212595</v>
      </c>
    </row>
    <row r="114" spans="1:2" ht="13.5">
      <c r="A114">
        <v>0.96</v>
      </c>
      <c r="B114">
        <f t="shared" si="1"/>
        <v>0.30250337129425287</v>
      </c>
    </row>
    <row r="115" spans="1:2" ht="13.5">
      <c r="A115">
        <v>0.97</v>
      </c>
      <c r="B115">
        <f t="shared" si="1"/>
        <v>0.30883834857938647</v>
      </c>
    </row>
    <row r="116" spans="1:2" ht="13.5">
      <c r="A116">
        <v>0.98</v>
      </c>
      <c r="B116">
        <f t="shared" si="1"/>
        <v>0.3152389732975266</v>
      </c>
    </row>
    <row r="117" spans="1:2" ht="13.5">
      <c r="A117">
        <v>0.99</v>
      </c>
      <c r="B117">
        <f t="shared" si="1"/>
        <v>0.3217052454486733</v>
      </c>
    </row>
    <row r="118" spans="1:2" ht="13.5">
      <c r="A118">
        <v>1</v>
      </c>
      <c r="B118">
        <f t="shared" si="1"/>
        <v>0.3282371650328265</v>
      </c>
    </row>
    <row r="119" spans="1:2" ht="13.5">
      <c r="A119">
        <v>1.01</v>
      </c>
      <c r="B119">
        <f t="shared" si="1"/>
        <v>0.3348347320499863</v>
      </c>
    </row>
    <row r="120" spans="1:2" ht="13.5">
      <c r="A120">
        <v>1.02</v>
      </c>
      <c r="B120">
        <f t="shared" si="1"/>
        <v>0.34149794650015275</v>
      </c>
    </row>
    <row r="121" spans="1:2" ht="13.5">
      <c r="A121">
        <v>1.03</v>
      </c>
      <c r="B121">
        <f t="shared" si="1"/>
        <v>0.34822680838332565</v>
      </c>
    </row>
    <row r="122" spans="1:2" ht="13.5">
      <c r="A122">
        <v>1.04</v>
      </c>
      <c r="B122">
        <f t="shared" si="1"/>
        <v>0.3550213176995052</v>
      </c>
    </row>
    <row r="123" spans="1:2" ht="13.5">
      <c r="A123">
        <v>1.05</v>
      </c>
      <c r="B123">
        <f t="shared" si="1"/>
        <v>0.36188147444869123</v>
      </c>
    </row>
    <row r="124" spans="1:2" ht="13.5">
      <c r="A124">
        <v>1.06</v>
      </c>
      <c r="B124">
        <f t="shared" si="1"/>
        <v>0.3688072786308839</v>
      </c>
    </row>
    <row r="125" spans="1:2" ht="13.5">
      <c r="A125">
        <v>1.07</v>
      </c>
      <c r="B125">
        <f t="shared" si="1"/>
        <v>0.3757987302460831</v>
      </c>
    </row>
    <row r="126" spans="1:2" ht="13.5">
      <c r="A126">
        <v>1.08</v>
      </c>
      <c r="B126">
        <f t="shared" si="1"/>
        <v>0.3828558292942889</v>
      </c>
    </row>
    <row r="127" spans="1:2" ht="13.5">
      <c r="A127">
        <v>1.09</v>
      </c>
      <c r="B127">
        <f t="shared" si="1"/>
        <v>0.3899785757755012</v>
      </c>
    </row>
    <row r="128" spans="1:2" ht="13.5">
      <c r="A128">
        <v>1.1</v>
      </c>
      <c r="B128">
        <f t="shared" si="1"/>
        <v>0.39716696968972015</v>
      </c>
    </row>
    <row r="129" spans="1:2" ht="13.5">
      <c r="A129">
        <v>1.11</v>
      </c>
      <c r="B129">
        <f t="shared" si="1"/>
        <v>0.4044210110369456</v>
      </c>
    </row>
    <row r="130" spans="1:2" ht="13.5">
      <c r="A130">
        <v>1.12</v>
      </c>
      <c r="B130">
        <f t="shared" si="1"/>
        <v>0.4117406998171777</v>
      </c>
    </row>
    <row r="131" spans="1:2" ht="13.5">
      <c r="A131">
        <v>1.13</v>
      </c>
      <c r="B131">
        <f t="shared" si="1"/>
        <v>0.4191260360304161</v>
      </c>
    </row>
    <row r="132" spans="1:2" ht="13.5">
      <c r="A132">
        <v>1.14</v>
      </c>
      <c r="B132">
        <f t="shared" si="1"/>
        <v>0.42657701967666123</v>
      </c>
    </row>
    <row r="133" spans="1:2" ht="13.5">
      <c r="A133">
        <v>1.15</v>
      </c>
      <c r="B133">
        <f t="shared" si="1"/>
        <v>0.434093650755913</v>
      </c>
    </row>
    <row r="134" spans="1:2" ht="13.5">
      <c r="A134">
        <v>1.16</v>
      </c>
      <c r="B134">
        <f t="shared" si="1"/>
        <v>0.4416759292681713</v>
      </c>
    </row>
    <row r="135" spans="1:2" ht="13.5">
      <c r="A135">
        <v>1.17</v>
      </c>
      <c r="B135">
        <f t="shared" si="1"/>
        <v>0.4493238552134362</v>
      </c>
    </row>
    <row r="136" spans="1:2" ht="13.5">
      <c r="A136">
        <v>1.18</v>
      </c>
      <c r="B136">
        <f t="shared" si="1"/>
        <v>0.4570374285917076</v>
      </c>
    </row>
    <row r="137" spans="1:2" ht="13.5">
      <c r="A137">
        <v>1.19</v>
      </c>
      <c r="B137">
        <f t="shared" si="1"/>
        <v>0.4648166494029856</v>
      </c>
    </row>
    <row r="138" spans="1:2" ht="13.5">
      <c r="A138">
        <v>1.2</v>
      </c>
      <c r="B138">
        <f t="shared" si="1"/>
        <v>0.47266151764727016</v>
      </c>
    </row>
    <row r="139" spans="1:2" ht="13.5">
      <c r="A139">
        <v>1.21</v>
      </c>
      <c r="B139">
        <f t="shared" si="1"/>
        <v>0.4805720333245613</v>
      </c>
    </row>
    <row r="140" spans="1:2" ht="13.5">
      <c r="A140">
        <v>1.22</v>
      </c>
      <c r="B140">
        <f t="shared" si="1"/>
        <v>0.488548196434859</v>
      </c>
    </row>
    <row r="141" spans="1:2" ht="13.5">
      <c r="A141">
        <v>1.23</v>
      </c>
      <c r="B141">
        <f t="shared" si="1"/>
        <v>0.49659000697816325</v>
      </c>
    </row>
    <row r="142" spans="1:2" ht="13.5">
      <c r="A142">
        <v>1.24</v>
      </c>
      <c r="B142">
        <f t="shared" si="1"/>
        <v>0.5046974649544741</v>
      </c>
    </row>
    <row r="143" spans="1:2" ht="13.5">
      <c r="A143">
        <v>1.25</v>
      </c>
      <c r="B143">
        <f t="shared" si="1"/>
        <v>0.5128705703637915</v>
      </c>
    </row>
    <row r="144" spans="1:2" ht="13.5">
      <c r="A144">
        <v>1.26</v>
      </c>
      <c r="B144">
        <f t="shared" si="1"/>
        <v>0.5211093232061154</v>
      </c>
    </row>
    <row r="145" spans="1:2" ht="13.5">
      <c r="A145">
        <v>1.27</v>
      </c>
      <c r="B145">
        <f t="shared" si="1"/>
        <v>0.5294137234814459</v>
      </c>
    </row>
    <row r="146" spans="1:2" ht="13.5">
      <c r="A146">
        <v>1.28</v>
      </c>
      <c r="B146">
        <f t="shared" si="1"/>
        <v>0.537783771189783</v>
      </c>
    </row>
    <row r="147" spans="1:2" ht="13.5">
      <c r="A147">
        <v>1.29</v>
      </c>
      <c r="B147">
        <f aca="true" t="shared" si="2" ref="B147:B210">0.5*$B$13*A147*A147</f>
        <v>0.5462194663311266</v>
      </c>
    </row>
    <row r="148" spans="1:2" ht="13.5">
      <c r="A148">
        <v>1.3</v>
      </c>
      <c r="B148">
        <f t="shared" si="2"/>
        <v>0.5547208089054768</v>
      </c>
    </row>
    <row r="149" spans="1:2" ht="13.5">
      <c r="A149">
        <v>1.31</v>
      </c>
      <c r="B149">
        <f t="shared" si="2"/>
        <v>0.5632877989128336</v>
      </c>
    </row>
    <row r="150" spans="1:2" ht="13.5">
      <c r="A150">
        <v>1.32</v>
      </c>
      <c r="B150">
        <f t="shared" si="2"/>
        <v>0.571920436353197</v>
      </c>
    </row>
    <row r="151" spans="1:2" ht="13.5">
      <c r="A151">
        <v>1.33</v>
      </c>
      <c r="B151">
        <f t="shared" si="2"/>
        <v>0.5806187212265669</v>
      </c>
    </row>
    <row r="152" spans="1:2" ht="13.5">
      <c r="A152">
        <v>1.34</v>
      </c>
      <c r="B152">
        <f t="shared" si="2"/>
        <v>0.5893826535329434</v>
      </c>
    </row>
    <row r="153" spans="1:2" ht="13.5">
      <c r="A153">
        <v>1.35</v>
      </c>
      <c r="B153">
        <f t="shared" si="2"/>
        <v>0.5982122332723264</v>
      </c>
    </row>
    <row r="154" spans="1:2" ht="13.5">
      <c r="A154">
        <v>1.36</v>
      </c>
      <c r="B154">
        <f t="shared" si="2"/>
        <v>0.6071074604447161</v>
      </c>
    </row>
    <row r="155" spans="1:2" ht="13.5">
      <c r="A155">
        <v>1.37</v>
      </c>
      <c r="B155">
        <f t="shared" si="2"/>
        <v>0.6160683350501122</v>
      </c>
    </row>
    <row r="156" spans="1:2" ht="13.5">
      <c r="A156">
        <v>1.38</v>
      </c>
      <c r="B156">
        <f t="shared" si="2"/>
        <v>0.6250948570885146</v>
      </c>
    </row>
    <row r="157" spans="1:2" ht="13.5">
      <c r="A157">
        <v>1.39</v>
      </c>
      <c r="B157">
        <f t="shared" si="2"/>
        <v>0.6341870265599241</v>
      </c>
    </row>
    <row r="158" spans="1:2" ht="13.5">
      <c r="A158">
        <v>1.4</v>
      </c>
      <c r="B158">
        <f t="shared" si="2"/>
        <v>0.6433448434643398</v>
      </c>
    </row>
    <row r="159" spans="1:2" ht="13.5">
      <c r="A159">
        <v>1.41</v>
      </c>
      <c r="B159">
        <f t="shared" si="2"/>
        <v>0.6525683078017623</v>
      </c>
    </row>
    <row r="160" spans="1:2" ht="13.5">
      <c r="A160">
        <v>1.42</v>
      </c>
      <c r="B160">
        <f t="shared" si="2"/>
        <v>0.6618574195721914</v>
      </c>
    </row>
    <row r="161" spans="1:2" ht="13.5">
      <c r="A161">
        <v>1.43</v>
      </c>
      <c r="B161">
        <f t="shared" si="2"/>
        <v>0.6712121787756269</v>
      </c>
    </row>
    <row r="162" spans="1:2" ht="13.5">
      <c r="A162">
        <v>1.44</v>
      </c>
      <c r="B162">
        <f t="shared" si="2"/>
        <v>0.680632585412069</v>
      </c>
    </row>
    <row r="163" spans="1:2" ht="13.5">
      <c r="A163">
        <v>1.45</v>
      </c>
      <c r="B163">
        <f t="shared" si="2"/>
        <v>0.6901186394815177</v>
      </c>
    </row>
    <row r="164" spans="1:2" ht="13.5">
      <c r="A164">
        <v>1.46</v>
      </c>
      <c r="B164">
        <f t="shared" si="2"/>
        <v>0.699670340983973</v>
      </c>
    </row>
    <row r="165" spans="1:2" ht="13.5">
      <c r="A165">
        <v>1.47</v>
      </c>
      <c r="B165">
        <f t="shared" si="2"/>
        <v>0.7092876899194348</v>
      </c>
    </row>
    <row r="166" spans="1:2" ht="13.5">
      <c r="A166">
        <v>1.48</v>
      </c>
      <c r="B166">
        <f t="shared" si="2"/>
        <v>0.7189706862879032</v>
      </c>
    </row>
    <row r="167" spans="1:2" ht="13.5">
      <c r="A167">
        <v>1.49</v>
      </c>
      <c r="B167">
        <f t="shared" si="2"/>
        <v>0.7287193300893782</v>
      </c>
    </row>
    <row r="168" spans="1:2" ht="13.5">
      <c r="A168">
        <v>1.5</v>
      </c>
      <c r="B168">
        <f t="shared" si="2"/>
        <v>0.7385336213238597</v>
      </c>
    </row>
    <row r="169" spans="1:2" ht="13.5">
      <c r="A169">
        <v>1.51</v>
      </c>
      <c r="B169">
        <f t="shared" si="2"/>
        <v>0.7484135599913477</v>
      </c>
    </row>
    <row r="170" spans="1:2" ht="13.5">
      <c r="A170">
        <v>1.52</v>
      </c>
      <c r="B170">
        <f t="shared" si="2"/>
        <v>0.7583591460918424</v>
      </c>
    </row>
    <row r="171" spans="1:2" ht="13.5">
      <c r="A171">
        <v>1.53</v>
      </c>
      <c r="B171">
        <f t="shared" si="2"/>
        <v>0.7683703796253437</v>
      </c>
    </row>
    <row r="172" spans="1:2" ht="13.5">
      <c r="A172">
        <v>1.54</v>
      </c>
      <c r="B172">
        <f t="shared" si="2"/>
        <v>0.7784472605918513</v>
      </c>
    </row>
    <row r="173" spans="1:2" ht="13.5">
      <c r="A173">
        <v>1.55</v>
      </c>
      <c r="B173">
        <f t="shared" si="2"/>
        <v>0.7885897889913657</v>
      </c>
    </row>
    <row r="174" spans="1:2" ht="13.5">
      <c r="A174">
        <v>1.56</v>
      </c>
      <c r="B174">
        <f t="shared" si="2"/>
        <v>0.7987979648238867</v>
      </c>
    </row>
    <row r="175" spans="1:2" ht="13.5">
      <c r="A175">
        <v>1.57</v>
      </c>
      <c r="B175">
        <f t="shared" si="2"/>
        <v>0.8090717880894142</v>
      </c>
    </row>
    <row r="176" spans="1:2" ht="13.5">
      <c r="A176">
        <v>1.58</v>
      </c>
      <c r="B176">
        <f t="shared" si="2"/>
        <v>0.8194112587879481</v>
      </c>
    </row>
    <row r="177" spans="1:2" ht="13.5">
      <c r="A177">
        <v>1.59</v>
      </c>
      <c r="B177">
        <f t="shared" si="2"/>
        <v>0.8298163769194887</v>
      </c>
    </row>
    <row r="178" spans="1:2" ht="13.5">
      <c r="A178">
        <v>1.6</v>
      </c>
      <c r="B178">
        <f t="shared" si="2"/>
        <v>0.840287142484036</v>
      </c>
    </row>
    <row r="179" spans="1:2" ht="13.5">
      <c r="A179">
        <v>1.61</v>
      </c>
      <c r="B179">
        <f t="shared" si="2"/>
        <v>0.8508235554815898</v>
      </c>
    </row>
    <row r="180" spans="1:2" ht="13.5">
      <c r="A180">
        <v>1.62</v>
      </c>
      <c r="B180">
        <f t="shared" si="2"/>
        <v>0.86142561591215</v>
      </c>
    </row>
    <row r="181" spans="1:2" ht="13.5">
      <c r="A181">
        <v>1.63</v>
      </c>
      <c r="B181">
        <f t="shared" si="2"/>
        <v>0.8720933237757166</v>
      </c>
    </row>
    <row r="182" spans="1:2" ht="13.5">
      <c r="A182">
        <v>1.64</v>
      </c>
      <c r="B182">
        <f t="shared" si="2"/>
        <v>0.8828266790722901</v>
      </c>
    </row>
    <row r="183" spans="1:2" ht="13.5">
      <c r="A183">
        <v>1.65</v>
      </c>
      <c r="B183">
        <f t="shared" si="2"/>
        <v>0.8936256818018701</v>
      </c>
    </row>
    <row r="184" spans="1:2" ht="13.5">
      <c r="A184">
        <v>1.66</v>
      </c>
      <c r="B184">
        <f t="shared" si="2"/>
        <v>0.9044903319644567</v>
      </c>
    </row>
    <row r="185" spans="1:2" ht="13.5">
      <c r="A185">
        <v>1.67</v>
      </c>
      <c r="B185">
        <f t="shared" si="2"/>
        <v>0.9154206295600498</v>
      </c>
    </row>
    <row r="186" spans="1:2" ht="13.5">
      <c r="A186">
        <v>1.68</v>
      </c>
      <c r="B186">
        <f t="shared" si="2"/>
        <v>0.9264165745886495</v>
      </c>
    </row>
    <row r="187" spans="1:2" ht="13.5">
      <c r="A187">
        <v>1.69</v>
      </c>
      <c r="B187">
        <f t="shared" si="2"/>
        <v>0.9374781670502558</v>
      </c>
    </row>
    <row r="188" spans="1:2" ht="13.5">
      <c r="A188">
        <v>1.7</v>
      </c>
      <c r="B188">
        <f t="shared" si="2"/>
        <v>0.9486054069448686</v>
      </c>
    </row>
    <row r="189" spans="1:2" ht="13.5">
      <c r="A189">
        <v>1.71</v>
      </c>
      <c r="B189">
        <f t="shared" si="2"/>
        <v>0.959798294272488</v>
      </c>
    </row>
    <row r="190" spans="1:2" ht="13.5">
      <c r="A190">
        <v>1.72</v>
      </c>
      <c r="B190">
        <f t="shared" si="2"/>
        <v>0.971056829033114</v>
      </c>
    </row>
    <row r="191" spans="1:2" ht="13.5">
      <c r="A191">
        <v>1.73</v>
      </c>
      <c r="B191">
        <f t="shared" si="2"/>
        <v>0.9823810112267465</v>
      </c>
    </row>
    <row r="192" spans="1:2" ht="13.5">
      <c r="A192">
        <v>1.74</v>
      </c>
      <c r="B192">
        <f t="shared" si="2"/>
        <v>0.9937708408533856</v>
      </c>
    </row>
    <row r="193" spans="1:2" ht="13.5">
      <c r="A193">
        <v>1.75</v>
      </c>
      <c r="B193">
        <f t="shared" si="2"/>
        <v>1.0052263179130312</v>
      </c>
    </row>
    <row r="194" spans="1:2" ht="13.5">
      <c r="A194">
        <v>1.76</v>
      </c>
      <c r="B194">
        <f t="shared" si="2"/>
        <v>1.0167474424056835</v>
      </c>
    </row>
    <row r="195" spans="1:2" ht="13.5">
      <c r="A195">
        <v>1.77</v>
      </c>
      <c r="B195">
        <f t="shared" si="2"/>
        <v>1.0283342143313423</v>
      </c>
    </row>
    <row r="196" spans="1:2" ht="13.5">
      <c r="A196">
        <v>1.78</v>
      </c>
      <c r="B196">
        <f t="shared" si="2"/>
        <v>1.0399866336900074</v>
      </c>
    </row>
    <row r="197" spans="1:2" ht="13.5">
      <c r="A197">
        <v>1.79</v>
      </c>
      <c r="B197">
        <f t="shared" si="2"/>
        <v>1.0517047004816795</v>
      </c>
    </row>
    <row r="198" spans="1:2" ht="13.5">
      <c r="A198">
        <v>1.8</v>
      </c>
      <c r="B198">
        <f t="shared" si="2"/>
        <v>1.063488414706358</v>
      </c>
    </row>
    <row r="199" spans="1:2" ht="13.5">
      <c r="A199">
        <v>1.81</v>
      </c>
      <c r="B199">
        <f t="shared" si="2"/>
        <v>1.075337776364043</v>
      </c>
    </row>
    <row r="200" spans="1:2" ht="13.5">
      <c r="A200">
        <v>1.82</v>
      </c>
      <c r="B200">
        <f t="shared" si="2"/>
        <v>1.0872527854547345</v>
      </c>
    </row>
    <row r="201" spans="1:2" ht="13.5">
      <c r="A201">
        <v>1.83</v>
      </c>
      <c r="B201">
        <f t="shared" si="2"/>
        <v>1.0992334419784329</v>
      </c>
    </row>
    <row r="202" spans="1:2" ht="13.5">
      <c r="A202">
        <v>1.84</v>
      </c>
      <c r="B202">
        <f t="shared" si="2"/>
        <v>1.1112797459351376</v>
      </c>
    </row>
    <row r="203" spans="1:2" ht="13.5">
      <c r="A203">
        <v>1.85</v>
      </c>
      <c r="B203">
        <f t="shared" si="2"/>
        <v>1.123391697324849</v>
      </c>
    </row>
    <row r="204" spans="1:2" ht="13.5">
      <c r="A204">
        <v>1.86</v>
      </c>
      <c r="B204">
        <f t="shared" si="2"/>
        <v>1.1355692961475667</v>
      </c>
    </row>
    <row r="205" spans="1:2" ht="13.5">
      <c r="A205">
        <v>1.87</v>
      </c>
      <c r="B205">
        <f t="shared" si="2"/>
        <v>1.1478125424032912</v>
      </c>
    </row>
    <row r="206" spans="1:2" ht="13.5">
      <c r="A206">
        <v>1.88</v>
      </c>
      <c r="B206">
        <f t="shared" si="2"/>
        <v>1.1601214360920218</v>
      </c>
    </row>
    <row r="207" spans="1:2" ht="13.5">
      <c r="A207">
        <v>1.89</v>
      </c>
      <c r="B207">
        <f t="shared" si="2"/>
        <v>1.1724959772137595</v>
      </c>
    </row>
    <row r="208" spans="1:2" ht="13.5">
      <c r="A208">
        <v>1.9</v>
      </c>
      <c r="B208">
        <f t="shared" si="2"/>
        <v>1.1849361657685038</v>
      </c>
    </row>
    <row r="209" spans="1:2" ht="13.5">
      <c r="A209">
        <v>1.91</v>
      </c>
      <c r="B209">
        <f t="shared" si="2"/>
        <v>1.1974420017562541</v>
      </c>
    </row>
    <row r="210" spans="1:2" ht="13.5">
      <c r="A210">
        <v>1.92</v>
      </c>
      <c r="B210">
        <f t="shared" si="2"/>
        <v>1.2100134851770115</v>
      </c>
    </row>
    <row r="211" spans="1:2" ht="13.5">
      <c r="A211">
        <v>1.93</v>
      </c>
      <c r="B211">
        <f aca="true" t="shared" si="3" ref="B211:B274">0.5*$B$13*A211*A211</f>
        <v>1.2226506160307755</v>
      </c>
    </row>
    <row r="212" spans="1:2" ht="13.5">
      <c r="A212">
        <v>1.94</v>
      </c>
      <c r="B212">
        <f t="shared" si="3"/>
        <v>1.2353533943175459</v>
      </c>
    </row>
    <row r="213" spans="1:2" ht="13.5">
      <c r="A213">
        <v>1.95</v>
      </c>
      <c r="B213">
        <f t="shared" si="3"/>
        <v>1.2481218200373227</v>
      </c>
    </row>
    <row r="214" spans="1:2" ht="13.5">
      <c r="A214">
        <v>1.96</v>
      </c>
      <c r="B214">
        <f t="shared" si="3"/>
        <v>1.2609558931901064</v>
      </c>
    </row>
    <row r="215" spans="1:2" ht="13.5">
      <c r="A215">
        <v>1.97</v>
      </c>
      <c r="B215">
        <f t="shared" si="3"/>
        <v>1.2738556137758965</v>
      </c>
    </row>
    <row r="216" spans="1:2" ht="13.5">
      <c r="A216">
        <v>1.98</v>
      </c>
      <c r="B216">
        <f t="shared" si="3"/>
        <v>1.2868209817946932</v>
      </c>
    </row>
    <row r="217" spans="1:2" ht="13.5">
      <c r="A217">
        <v>1.99</v>
      </c>
      <c r="B217">
        <f t="shared" si="3"/>
        <v>1.2998519972464961</v>
      </c>
    </row>
    <row r="218" spans="1:2" ht="13.5">
      <c r="A218">
        <v>2</v>
      </c>
      <c r="B218">
        <f t="shared" si="3"/>
        <v>1.312948660131306</v>
      </c>
    </row>
    <row r="219" spans="1:2" ht="13.5">
      <c r="A219">
        <v>2.01</v>
      </c>
      <c r="B219">
        <f t="shared" si="3"/>
        <v>1.326110970449122</v>
      </c>
    </row>
    <row r="220" spans="1:2" ht="13.5">
      <c r="A220">
        <v>2.02</v>
      </c>
      <c r="B220">
        <f t="shared" si="3"/>
        <v>1.3393389281999453</v>
      </c>
    </row>
    <row r="221" spans="1:2" ht="13.5">
      <c r="A221">
        <v>2.03</v>
      </c>
      <c r="B221">
        <f t="shared" si="3"/>
        <v>1.3526325333837745</v>
      </c>
    </row>
    <row r="222" spans="1:2" ht="13.5">
      <c r="A222">
        <v>2.04</v>
      </c>
      <c r="B222">
        <f t="shared" si="3"/>
        <v>1.365991786000611</v>
      </c>
    </row>
    <row r="223" spans="1:2" ht="13.5">
      <c r="A223">
        <v>2.05</v>
      </c>
      <c r="B223">
        <f t="shared" si="3"/>
        <v>1.379416686050453</v>
      </c>
    </row>
    <row r="224" spans="1:2" ht="13.5">
      <c r="A224">
        <v>2.06</v>
      </c>
      <c r="B224">
        <f t="shared" si="3"/>
        <v>1.3929072335333026</v>
      </c>
    </row>
    <row r="225" spans="1:2" ht="13.5">
      <c r="A225">
        <v>2.07</v>
      </c>
      <c r="B225">
        <f t="shared" si="3"/>
        <v>1.406463428449158</v>
      </c>
    </row>
    <row r="226" spans="1:2" ht="13.5">
      <c r="A226">
        <v>2.08</v>
      </c>
      <c r="B226">
        <f t="shared" si="3"/>
        <v>1.4200852707980207</v>
      </c>
    </row>
    <row r="227" spans="1:2" ht="13.5">
      <c r="A227">
        <v>2.09</v>
      </c>
      <c r="B227">
        <f t="shared" si="3"/>
        <v>1.4337727605798893</v>
      </c>
    </row>
    <row r="228" spans="1:2" ht="13.5">
      <c r="A228">
        <v>2.1</v>
      </c>
      <c r="B228">
        <f t="shared" si="3"/>
        <v>1.447525897794765</v>
      </c>
    </row>
    <row r="229" spans="1:2" ht="13.5">
      <c r="A229">
        <v>2.11</v>
      </c>
      <c r="B229">
        <f t="shared" si="3"/>
        <v>1.4613446824426466</v>
      </c>
    </row>
    <row r="230" spans="1:2" ht="13.5">
      <c r="A230">
        <v>2.12</v>
      </c>
      <c r="B230">
        <f t="shared" si="3"/>
        <v>1.4752291145235357</v>
      </c>
    </row>
    <row r="231" spans="1:2" ht="13.5">
      <c r="A231">
        <v>2.13</v>
      </c>
      <c r="B231">
        <f t="shared" si="3"/>
        <v>1.4891791940374306</v>
      </c>
    </row>
    <row r="232" spans="1:2" ht="13.5">
      <c r="A232">
        <v>2.14</v>
      </c>
      <c r="B232">
        <f t="shared" si="3"/>
        <v>1.5031949209843325</v>
      </c>
    </row>
    <row r="233" spans="1:2" ht="13.5">
      <c r="A233">
        <v>2.15</v>
      </c>
      <c r="B233">
        <f t="shared" si="3"/>
        <v>1.5172762953642402</v>
      </c>
    </row>
    <row r="234" spans="1:2" ht="13.5">
      <c r="A234">
        <v>2.16</v>
      </c>
      <c r="B234">
        <f t="shared" si="3"/>
        <v>1.5314233171771556</v>
      </c>
    </row>
    <row r="235" spans="1:2" ht="13.5">
      <c r="A235">
        <v>2.17</v>
      </c>
      <c r="B235">
        <f t="shared" si="3"/>
        <v>1.5456359864230766</v>
      </c>
    </row>
    <row r="236" spans="1:2" ht="13.5">
      <c r="A236">
        <v>2.18</v>
      </c>
      <c r="B236">
        <f t="shared" si="3"/>
        <v>1.5599143031020049</v>
      </c>
    </row>
    <row r="237" spans="1:2" ht="13.5">
      <c r="A237">
        <v>2.19</v>
      </c>
      <c r="B237">
        <f t="shared" si="3"/>
        <v>1.5742582672139391</v>
      </c>
    </row>
    <row r="238" spans="1:2" ht="13.5">
      <c r="A238">
        <v>2.2</v>
      </c>
      <c r="B238">
        <f t="shared" si="3"/>
        <v>1.5886678787588806</v>
      </c>
    </row>
    <row r="239" spans="1:2" ht="13.5">
      <c r="A239">
        <v>2.21</v>
      </c>
      <c r="B239">
        <f t="shared" si="3"/>
        <v>1.603143137736828</v>
      </c>
    </row>
    <row r="240" spans="1:2" ht="13.5">
      <c r="A240">
        <v>2.22</v>
      </c>
      <c r="B240">
        <f t="shared" si="3"/>
        <v>1.6176840441477824</v>
      </c>
    </row>
    <row r="241" spans="1:2" ht="13.5">
      <c r="A241">
        <v>2.23</v>
      </c>
      <c r="B241">
        <f t="shared" si="3"/>
        <v>1.6322905979917428</v>
      </c>
    </row>
    <row r="242" spans="1:2" ht="13.5">
      <c r="A242">
        <v>2.24</v>
      </c>
      <c r="B242">
        <f t="shared" si="3"/>
        <v>1.6469627992687108</v>
      </c>
    </row>
    <row r="243" spans="1:2" ht="13.5">
      <c r="A243">
        <v>2.25</v>
      </c>
      <c r="B243">
        <f t="shared" si="3"/>
        <v>1.6617006479786842</v>
      </c>
    </row>
    <row r="244" spans="1:2" ht="13.5">
      <c r="A244">
        <v>2.26</v>
      </c>
      <c r="B244">
        <f t="shared" si="3"/>
        <v>1.6765041441216644</v>
      </c>
    </row>
    <row r="245" spans="1:2" ht="13.5">
      <c r="A245">
        <v>2.27</v>
      </c>
      <c r="B245">
        <f t="shared" si="3"/>
        <v>1.6913732876976517</v>
      </c>
    </row>
    <row r="246" spans="1:2" ht="13.5">
      <c r="A246">
        <v>2.28</v>
      </c>
      <c r="B246">
        <f t="shared" si="3"/>
        <v>1.706308078706645</v>
      </c>
    </row>
    <row r="247" spans="1:2" ht="13.5">
      <c r="A247">
        <v>2.29</v>
      </c>
      <c r="B247">
        <f t="shared" si="3"/>
        <v>1.7213085171486457</v>
      </c>
    </row>
    <row r="248" spans="1:2" ht="13.5">
      <c r="A248">
        <v>2.3</v>
      </c>
      <c r="B248">
        <f t="shared" si="3"/>
        <v>1.736374603023652</v>
      </c>
    </row>
    <row r="249" spans="1:2" ht="13.5">
      <c r="A249">
        <v>2.31</v>
      </c>
      <c r="B249">
        <f t="shared" si="3"/>
        <v>1.7515063363316656</v>
      </c>
    </row>
    <row r="250" spans="1:2" ht="13.5">
      <c r="A250">
        <v>2.32</v>
      </c>
      <c r="B250">
        <f t="shared" si="3"/>
        <v>1.7667037170726851</v>
      </c>
    </row>
    <row r="251" spans="1:2" ht="13.5">
      <c r="A251">
        <v>2.33</v>
      </c>
      <c r="B251">
        <f t="shared" si="3"/>
        <v>1.781966745246712</v>
      </c>
    </row>
    <row r="252" spans="1:2" ht="13.5">
      <c r="A252">
        <v>2.34</v>
      </c>
      <c r="B252">
        <f t="shared" si="3"/>
        <v>1.7972954208537448</v>
      </c>
    </row>
    <row r="253" spans="1:2" ht="13.5">
      <c r="A253">
        <v>2.35</v>
      </c>
      <c r="B253">
        <f t="shared" si="3"/>
        <v>1.8126897438937846</v>
      </c>
    </row>
    <row r="254" spans="1:2" ht="13.5">
      <c r="A254">
        <v>2.36</v>
      </c>
      <c r="B254">
        <f t="shared" si="3"/>
        <v>1.8281497143668304</v>
      </c>
    </row>
    <row r="255" spans="1:2" ht="13.5">
      <c r="A255">
        <v>2.37</v>
      </c>
      <c r="B255">
        <f t="shared" si="3"/>
        <v>1.8436753322728836</v>
      </c>
    </row>
    <row r="256" spans="1:2" ht="13.5">
      <c r="A256">
        <v>2.38</v>
      </c>
      <c r="B256">
        <f t="shared" si="3"/>
        <v>1.8592665976119425</v>
      </c>
    </row>
    <row r="257" spans="1:2" ht="13.5">
      <c r="A257">
        <v>2.39</v>
      </c>
      <c r="B257">
        <f t="shared" si="3"/>
        <v>1.8749235103840085</v>
      </c>
    </row>
    <row r="258" spans="1:2" ht="13.5">
      <c r="A258">
        <v>2.4</v>
      </c>
      <c r="B258">
        <f t="shared" si="3"/>
        <v>1.8906460705890806</v>
      </c>
    </row>
    <row r="259" spans="1:2" ht="13.5">
      <c r="A259">
        <v>2.41</v>
      </c>
      <c r="B259">
        <f t="shared" si="3"/>
        <v>1.90643427822716</v>
      </c>
    </row>
    <row r="260" spans="1:2" ht="13.5">
      <c r="A260">
        <v>2.42</v>
      </c>
      <c r="B260">
        <f t="shared" si="3"/>
        <v>1.922288133298245</v>
      </c>
    </row>
    <row r="261" spans="1:2" ht="13.5">
      <c r="A261">
        <v>2.43</v>
      </c>
      <c r="B261">
        <f t="shared" si="3"/>
        <v>1.9382076358023375</v>
      </c>
    </row>
    <row r="262" spans="1:2" ht="13.5">
      <c r="A262">
        <v>2.44</v>
      </c>
      <c r="B262">
        <f t="shared" si="3"/>
        <v>1.954192785739436</v>
      </c>
    </row>
    <row r="263" spans="1:2" ht="13.5">
      <c r="A263">
        <v>2.45</v>
      </c>
      <c r="B263">
        <f t="shared" si="3"/>
        <v>1.9702435831095413</v>
      </c>
    </row>
    <row r="264" spans="1:2" ht="13.5">
      <c r="A264">
        <v>2.46</v>
      </c>
      <c r="B264">
        <f t="shared" si="3"/>
        <v>1.986360027912653</v>
      </c>
    </row>
    <row r="265" spans="1:2" ht="13.5">
      <c r="A265">
        <v>2.47</v>
      </c>
      <c r="B265">
        <f t="shared" si="3"/>
        <v>2.0025421201487714</v>
      </c>
    </row>
    <row r="266" spans="1:2" ht="13.5">
      <c r="A266">
        <v>2.48</v>
      </c>
      <c r="B266">
        <f t="shared" si="3"/>
        <v>2.0187898598178964</v>
      </c>
    </row>
    <row r="267" spans="1:2" ht="13.5">
      <c r="A267">
        <v>2.49</v>
      </c>
      <c r="B267">
        <f t="shared" si="3"/>
        <v>2.035103246920028</v>
      </c>
    </row>
    <row r="268" spans="1:2" ht="13.5">
      <c r="A268">
        <v>2.5</v>
      </c>
      <c r="B268">
        <f t="shared" si="3"/>
        <v>2.051482281455166</v>
      </c>
    </row>
    <row r="269" spans="1:2" ht="13.5">
      <c r="A269">
        <v>2.51</v>
      </c>
      <c r="B269">
        <f t="shared" si="3"/>
        <v>2.06792696342331</v>
      </c>
    </row>
    <row r="270" spans="1:2" ht="13.5">
      <c r="A270">
        <v>2.52</v>
      </c>
      <c r="B270">
        <f t="shared" si="3"/>
        <v>2.0844372928244614</v>
      </c>
    </row>
    <row r="271" spans="1:2" ht="13.5">
      <c r="A271">
        <v>2.53</v>
      </c>
      <c r="B271">
        <f t="shared" si="3"/>
        <v>2.101013269658619</v>
      </c>
    </row>
    <row r="272" spans="1:2" ht="13.5">
      <c r="A272">
        <v>2.54</v>
      </c>
      <c r="B272">
        <f t="shared" si="3"/>
        <v>2.1176548939257835</v>
      </c>
    </row>
    <row r="273" spans="1:2" ht="13.5">
      <c r="A273">
        <v>2.55</v>
      </c>
      <c r="B273">
        <f t="shared" si="3"/>
        <v>2.134362165625954</v>
      </c>
    </row>
    <row r="274" spans="1:2" ht="13.5">
      <c r="A274">
        <v>2.56</v>
      </c>
      <c r="B274">
        <f t="shared" si="3"/>
        <v>2.151135084759132</v>
      </c>
    </row>
    <row r="275" spans="1:2" ht="13.5">
      <c r="A275">
        <v>2.57</v>
      </c>
      <c r="B275">
        <f aca="true" t="shared" si="4" ref="B275:B338">0.5*$B$13*A275*A275</f>
        <v>2.1679736513253154</v>
      </c>
    </row>
    <row r="276" spans="1:2" ht="13.5">
      <c r="A276">
        <v>2.58</v>
      </c>
      <c r="B276">
        <f t="shared" si="4"/>
        <v>2.1848778653245065</v>
      </c>
    </row>
    <row r="277" spans="1:2" ht="13.5">
      <c r="A277">
        <v>2.59</v>
      </c>
      <c r="B277">
        <f t="shared" si="4"/>
        <v>2.201847726756703</v>
      </c>
    </row>
    <row r="278" spans="1:2" ht="13.5">
      <c r="A278">
        <v>2.6</v>
      </c>
      <c r="B278">
        <f t="shared" si="4"/>
        <v>2.2188832356219073</v>
      </c>
    </row>
    <row r="279" spans="1:2" ht="13.5">
      <c r="A279">
        <v>2.61</v>
      </c>
      <c r="B279">
        <f t="shared" si="4"/>
        <v>2.2359843919201174</v>
      </c>
    </row>
    <row r="280" spans="1:2" ht="13.5">
      <c r="A280">
        <v>2.62</v>
      </c>
      <c r="B280">
        <f t="shared" si="4"/>
        <v>2.2531511956513346</v>
      </c>
    </row>
    <row r="281" spans="1:2" ht="13.5">
      <c r="A281">
        <v>2.63</v>
      </c>
      <c r="B281">
        <f t="shared" si="4"/>
        <v>2.2703836468155574</v>
      </c>
    </row>
    <row r="282" spans="1:2" ht="13.5">
      <c r="A282">
        <v>2.64</v>
      </c>
      <c r="B282">
        <f t="shared" si="4"/>
        <v>2.287681745412788</v>
      </c>
    </row>
    <row r="283" spans="1:2" ht="13.5">
      <c r="A283">
        <v>2.65</v>
      </c>
      <c r="B283">
        <f t="shared" si="4"/>
        <v>2.3050454914430243</v>
      </c>
    </row>
    <row r="284" spans="1:2" ht="13.5">
      <c r="A284">
        <v>2.66</v>
      </c>
      <c r="B284">
        <f t="shared" si="4"/>
        <v>2.3224748849062675</v>
      </c>
    </row>
    <row r="285" spans="1:2" ht="13.5">
      <c r="A285">
        <v>2.67</v>
      </c>
      <c r="B285">
        <f t="shared" si="4"/>
        <v>2.339969925802517</v>
      </c>
    </row>
    <row r="286" spans="1:2" ht="13.5">
      <c r="A286">
        <v>2.68</v>
      </c>
      <c r="B286">
        <f t="shared" si="4"/>
        <v>2.3575306141317736</v>
      </c>
    </row>
    <row r="287" spans="1:2" ht="13.5">
      <c r="A287">
        <v>2.69</v>
      </c>
      <c r="B287">
        <f t="shared" si="4"/>
        <v>2.375156949894036</v>
      </c>
    </row>
    <row r="288" spans="1:2" ht="13.5">
      <c r="A288">
        <v>2.7</v>
      </c>
      <c r="B288">
        <f t="shared" si="4"/>
        <v>2.3928489330893057</v>
      </c>
    </row>
    <row r="289" spans="1:2" ht="13.5">
      <c r="A289">
        <v>2.71</v>
      </c>
      <c r="B289">
        <f t="shared" si="4"/>
        <v>2.410606563717581</v>
      </c>
    </row>
    <row r="290" spans="1:2" ht="13.5">
      <c r="A290">
        <v>2.72</v>
      </c>
      <c r="B290">
        <f t="shared" si="4"/>
        <v>2.4284298417788643</v>
      </c>
    </row>
    <row r="291" spans="1:2" ht="13.5">
      <c r="A291">
        <v>2.73</v>
      </c>
      <c r="B291">
        <f t="shared" si="4"/>
        <v>2.446318767273153</v>
      </c>
    </row>
    <row r="292" spans="1:2" ht="13.5">
      <c r="A292">
        <v>2.74</v>
      </c>
      <c r="B292">
        <f t="shared" si="4"/>
        <v>2.4642733402004486</v>
      </c>
    </row>
    <row r="293" spans="1:2" ht="13.5">
      <c r="A293">
        <v>2.75</v>
      </c>
      <c r="B293">
        <f t="shared" si="4"/>
        <v>2.4822935605607506</v>
      </c>
    </row>
    <row r="294" spans="1:2" ht="13.5">
      <c r="A294">
        <v>2.76</v>
      </c>
      <c r="B294">
        <f t="shared" si="4"/>
        <v>2.5003794283540586</v>
      </c>
    </row>
    <row r="295" spans="1:2" ht="13.5">
      <c r="A295">
        <v>2.77</v>
      </c>
      <c r="B295">
        <f t="shared" si="4"/>
        <v>2.518530943580375</v>
      </c>
    </row>
    <row r="296" spans="1:2" ht="13.5">
      <c r="A296">
        <v>2.78</v>
      </c>
      <c r="B296">
        <f t="shared" si="4"/>
        <v>2.5367481062396964</v>
      </c>
    </row>
    <row r="297" spans="1:2" ht="13.5">
      <c r="A297">
        <v>2.79</v>
      </c>
      <c r="B297">
        <f t="shared" si="4"/>
        <v>2.555030916332025</v>
      </c>
    </row>
    <row r="298" spans="1:2" ht="13.5">
      <c r="A298">
        <v>2.8</v>
      </c>
      <c r="B298">
        <f t="shared" si="4"/>
        <v>2.5733793738573594</v>
      </c>
    </row>
    <row r="299" spans="1:2" ht="13.5">
      <c r="A299">
        <v>2.81</v>
      </c>
      <c r="B299">
        <f t="shared" si="4"/>
        <v>2.5917934788157018</v>
      </c>
    </row>
    <row r="300" spans="1:2" ht="13.5">
      <c r="A300">
        <v>2.82</v>
      </c>
      <c r="B300">
        <f t="shared" si="4"/>
        <v>2.6102732312070493</v>
      </c>
    </row>
    <row r="301" spans="1:2" ht="13.5">
      <c r="A301">
        <v>2.83</v>
      </c>
      <c r="B301">
        <f t="shared" si="4"/>
        <v>2.6288186310314043</v>
      </c>
    </row>
    <row r="302" spans="1:2" ht="13.5">
      <c r="A302">
        <v>2.84</v>
      </c>
      <c r="B302">
        <f t="shared" si="4"/>
        <v>2.6474296782887654</v>
      </c>
    </row>
    <row r="303" spans="1:2" ht="13.5">
      <c r="A303">
        <v>2.85</v>
      </c>
      <c r="B303">
        <f t="shared" si="4"/>
        <v>2.666106372979134</v>
      </c>
    </row>
    <row r="304" spans="1:2" ht="13.5">
      <c r="A304">
        <v>2.86</v>
      </c>
      <c r="B304">
        <f t="shared" si="4"/>
        <v>2.6848487151025076</v>
      </c>
    </row>
    <row r="305" spans="1:2" ht="13.5">
      <c r="A305">
        <v>2.87</v>
      </c>
      <c r="B305">
        <f t="shared" si="4"/>
        <v>2.703656704658889</v>
      </c>
    </row>
    <row r="306" spans="1:2" ht="13.5">
      <c r="A306">
        <v>2.88</v>
      </c>
      <c r="B306">
        <f t="shared" si="4"/>
        <v>2.722530341648276</v>
      </c>
    </row>
    <row r="307" spans="1:2" ht="13.5">
      <c r="A307">
        <v>2.89</v>
      </c>
      <c r="B307">
        <f t="shared" si="4"/>
        <v>2.741469626070671</v>
      </c>
    </row>
    <row r="308" spans="1:2" ht="13.5">
      <c r="A308">
        <v>2.9</v>
      </c>
      <c r="B308">
        <f t="shared" si="4"/>
        <v>2.760474557926071</v>
      </c>
    </row>
    <row r="309" spans="1:2" ht="13.5">
      <c r="A309">
        <v>2.91</v>
      </c>
      <c r="B309">
        <f t="shared" si="4"/>
        <v>2.7795451372144786</v>
      </c>
    </row>
    <row r="310" spans="1:2" ht="13.5">
      <c r="A310">
        <v>2.92</v>
      </c>
      <c r="B310">
        <f t="shared" si="4"/>
        <v>2.798681363935892</v>
      </c>
    </row>
    <row r="311" spans="1:2" ht="13.5">
      <c r="A311">
        <v>2.93</v>
      </c>
      <c r="B311">
        <f t="shared" si="4"/>
        <v>2.817883238090313</v>
      </c>
    </row>
    <row r="312" spans="1:2" ht="13.5">
      <c r="A312">
        <v>2.94</v>
      </c>
      <c r="B312">
        <f t="shared" si="4"/>
        <v>2.837150759677739</v>
      </c>
    </row>
    <row r="313" spans="1:2" ht="13.5">
      <c r="A313">
        <v>2.95</v>
      </c>
      <c r="B313">
        <f t="shared" si="4"/>
        <v>2.856483928698173</v>
      </c>
    </row>
    <row r="314" spans="1:2" ht="13.5">
      <c r="A314">
        <v>2.96</v>
      </c>
      <c r="B314">
        <f t="shared" si="4"/>
        <v>2.8758827451516127</v>
      </c>
    </row>
    <row r="315" spans="1:2" ht="13.5">
      <c r="A315">
        <v>2.97</v>
      </c>
      <c r="B315">
        <f t="shared" si="4"/>
        <v>2.89534720903806</v>
      </c>
    </row>
    <row r="316" spans="1:2" ht="13.5">
      <c r="A316">
        <v>2.98</v>
      </c>
      <c r="B316">
        <f t="shared" si="4"/>
        <v>2.9148773203575127</v>
      </c>
    </row>
    <row r="317" spans="1:2" ht="13.5">
      <c r="A317">
        <v>2.99</v>
      </c>
      <c r="B317">
        <f t="shared" si="4"/>
        <v>2.934473079109973</v>
      </c>
    </row>
    <row r="318" spans="1:2" ht="13.5">
      <c r="A318">
        <v>3</v>
      </c>
      <c r="B318">
        <f t="shared" si="4"/>
        <v>2.9541344852954388</v>
      </c>
    </row>
    <row r="319" spans="1:2" ht="13.5">
      <c r="A319">
        <v>3.01</v>
      </c>
      <c r="B319">
        <f t="shared" si="4"/>
        <v>2.973861538913911</v>
      </c>
    </row>
    <row r="320" spans="1:2" ht="13.5">
      <c r="A320">
        <v>3.02</v>
      </c>
      <c r="B320">
        <f t="shared" si="4"/>
        <v>2.993654239965391</v>
      </c>
    </row>
    <row r="321" spans="1:2" ht="13.5">
      <c r="A321">
        <v>3.03</v>
      </c>
      <c r="B321">
        <f t="shared" si="4"/>
        <v>3.013512588449877</v>
      </c>
    </row>
    <row r="322" spans="1:2" ht="13.5">
      <c r="A322">
        <v>3.04</v>
      </c>
      <c r="B322">
        <f t="shared" si="4"/>
        <v>3.0334365843673696</v>
      </c>
    </row>
    <row r="323" spans="1:2" ht="13.5">
      <c r="A323">
        <v>3.05</v>
      </c>
      <c r="B323">
        <f t="shared" si="4"/>
        <v>3.0534262277178685</v>
      </c>
    </row>
    <row r="324" spans="1:2" ht="13.5">
      <c r="A324">
        <v>3.06</v>
      </c>
      <c r="B324">
        <f t="shared" si="4"/>
        <v>3.073481518501375</v>
      </c>
    </row>
    <row r="325" spans="1:2" ht="13.5">
      <c r="A325">
        <v>3.07</v>
      </c>
      <c r="B325">
        <f t="shared" si="4"/>
        <v>3.0936024567178864</v>
      </c>
    </row>
    <row r="326" spans="1:2" ht="13.5">
      <c r="A326">
        <v>3.08</v>
      </c>
      <c r="B326">
        <f t="shared" si="4"/>
        <v>3.1137890423674053</v>
      </c>
    </row>
    <row r="327" spans="1:2" ht="13.5">
      <c r="A327">
        <v>3.09</v>
      </c>
      <c r="B327">
        <f t="shared" si="4"/>
        <v>3.1340412754499307</v>
      </c>
    </row>
    <row r="328" spans="1:2" ht="13.5">
      <c r="A328">
        <v>3.1</v>
      </c>
      <c r="B328">
        <f t="shared" si="4"/>
        <v>3.1543591559654627</v>
      </c>
    </row>
    <row r="329" spans="1:2" ht="13.5">
      <c r="A329">
        <v>3.11</v>
      </c>
      <c r="B329">
        <f t="shared" si="4"/>
        <v>3.174742683914001</v>
      </c>
    </row>
    <row r="330" spans="1:2" ht="13.5">
      <c r="A330">
        <v>3.12</v>
      </c>
      <c r="B330">
        <f t="shared" si="4"/>
        <v>3.1951918592955466</v>
      </c>
    </row>
    <row r="331" spans="1:2" ht="13.5">
      <c r="A331">
        <v>3.13</v>
      </c>
      <c r="B331">
        <f t="shared" si="4"/>
        <v>3.2157066821100977</v>
      </c>
    </row>
    <row r="332" spans="1:2" ht="13.5">
      <c r="A332">
        <v>3.14</v>
      </c>
      <c r="B332">
        <f t="shared" si="4"/>
        <v>3.2362871523576566</v>
      </c>
    </row>
    <row r="333" spans="1:2" ht="13.5">
      <c r="A333">
        <v>3.15</v>
      </c>
      <c r="B333">
        <f t="shared" si="4"/>
        <v>3.2569332700382208</v>
      </c>
    </row>
    <row r="334" spans="1:2" ht="13.5">
      <c r="A334">
        <v>3.16</v>
      </c>
      <c r="B334">
        <f t="shared" si="4"/>
        <v>3.2776450351517923</v>
      </c>
    </row>
    <row r="335" spans="1:2" ht="13.5">
      <c r="A335">
        <v>3.17</v>
      </c>
      <c r="B335">
        <f t="shared" si="4"/>
        <v>3.2984224476983703</v>
      </c>
    </row>
    <row r="336" spans="1:2" ht="13.5">
      <c r="A336">
        <v>3.18</v>
      </c>
      <c r="B336">
        <f t="shared" si="4"/>
        <v>3.319265507677955</v>
      </c>
    </row>
    <row r="337" spans="1:2" ht="13.5">
      <c r="A337">
        <v>3.19</v>
      </c>
      <c r="B337">
        <f t="shared" si="4"/>
        <v>3.340174215090546</v>
      </c>
    </row>
    <row r="338" spans="1:2" ht="13.5">
      <c r="A338">
        <v>3.2</v>
      </c>
      <c r="B338">
        <f t="shared" si="4"/>
        <v>3.361148569936144</v>
      </c>
    </row>
    <row r="339" spans="1:2" ht="13.5">
      <c r="A339">
        <v>3.21</v>
      </c>
      <c r="B339">
        <f aca="true" t="shared" si="5" ref="B339:B402">0.5*$B$13*A339*A339</f>
        <v>3.3821885722147473</v>
      </c>
    </row>
    <row r="340" spans="1:2" ht="13.5">
      <c r="A340">
        <v>3.22</v>
      </c>
      <c r="B340">
        <f t="shared" si="5"/>
        <v>3.4032942219263593</v>
      </c>
    </row>
    <row r="341" spans="1:2" ht="13.5">
      <c r="A341">
        <v>3.23</v>
      </c>
      <c r="B341">
        <f t="shared" si="5"/>
        <v>3.4244655190709756</v>
      </c>
    </row>
    <row r="342" spans="1:2" ht="13.5">
      <c r="A342">
        <v>3.24</v>
      </c>
      <c r="B342">
        <f t="shared" si="5"/>
        <v>3.4457024636486</v>
      </c>
    </row>
    <row r="343" spans="1:2" ht="13.5">
      <c r="A343">
        <v>3.25</v>
      </c>
      <c r="B343">
        <f t="shared" si="5"/>
        <v>3.46700505565923</v>
      </c>
    </row>
    <row r="344" spans="1:2" ht="13.5">
      <c r="A344">
        <v>3.26</v>
      </c>
      <c r="B344">
        <f t="shared" si="5"/>
        <v>3.4883732951028663</v>
      </c>
    </row>
    <row r="345" spans="1:2" ht="13.5">
      <c r="A345">
        <v>3.27</v>
      </c>
      <c r="B345">
        <f t="shared" si="5"/>
        <v>3.509807181979511</v>
      </c>
    </row>
    <row r="346" spans="1:2" ht="13.5">
      <c r="A346">
        <v>3.28</v>
      </c>
      <c r="B346">
        <f t="shared" si="5"/>
        <v>3.5313067162891603</v>
      </c>
    </row>
    <row r="347" spans="1:2" ht="13.5">
      <c r="A347">
        <v>3.29</v>
      </c>
      <c r="B347">
        <f t="shared" si="5"/>
        <v>3.5528718980318175</v>
      </c>
    </row>
    <row r="348" spans="1:2" ht="13.5">
      <c r="A348">
        <v>3.3</v>
      </c>
      <c r="B348">
        <f t="shared" si="5"/>
        <v>3.5745027272074803</v>
      </c>
    </row>
    <row r="349" spans="1:2" ht="13.5">
      <c r="A349">
        <v>3.31</v>
      </c>
      <c r="B349">
        <f t="shared" si="5"/>
        <v>3.5961992038161505</v>
      </c>
    </row>
    <row r="350" spans="1:2" ht="13.5">
      <c r="A350">
        <v>3.32</v>
      </c>
      <c r="B350">
        <f t="shared" si="5"/>
        <v>3.617961327857827</v>
      </c>
    </row>
    <row r="351" spans="1:2" ht="13.5">
      <c r="A351">
        <v>3.33</v>
      </c>
      <c r="B351">
        <f t="shared" si="5"/>
        <v>3.63978909933251</v>
      </c>
    </row>
    <row r="352" spans="1:2" ht="13.5">
      <c r="A352">
        <v>3.34</v>
      </c>
      <c r="B352">
        <f t="shared" si="5"/>
        <v>3.661682518240199</v>
      </c>
    </row>
    <row r="353" spans="1:2" ht="13.5">
      <c r="A353">
        <v>3.35</v>
      </c>
      <c r="B353">
        <f t="shared" si="5"/>
        <v>3.6836415845808963</v>
      </c>
    </row>
    <row r="354" spans="1:2" ht="13.5">
      <c r="A354">
        <v>3.36</v>
      </c>
      <c r="B354">
        <f t="shared" si="5"/>
        <v>3.705666298354598</v>
      </c>
    </row>
    <row r="355" spans="1:2" ht="13.5">
      <c r="A355">
        <v>3.37</v>
      </c>
      <c r="B355">
        <f t="shared" si="5"/>
        <v>3.7277566595613076</v>
      </c>
    </row>
    <row r="356" spans="1:2" ht="13.5">
      <c r="A356">
        <v>3.38</v>
      </c>
      <c r="B356">
        <f t="shared" si="5"/>
        <v>3.749912668201023</v>
      </c>
    </row>
    <row r="357" spans="1:2" ht="13.5">
      <c r="A357">
        <v>3.39</v>
      </c>
      <c r="B357">
        <f t="shared" si="5"/>
        <v>3.772134324273746</v>
      </c>
    </row>
    <row r="358" spans="1:2" ht="13.5">
      <c r="A358">
        <v>3.4</v>
      </c>
      <c r="B358">
        <f t="shared" si="5"/>
        <v>3.7944216277794744</v>
      </c>
    </row>
    <row r="359" spans="1:2" ht="13.5">
      <c r="A359">
        <v>3.41</v>
      </c>
      <c r="B359">
        <f t="shared" si="5"/>
        <v>3.8167745787182104</v>
      </c>
    </row>
    <row r="360" spans="1:2" ht="13.5">
      <c r="A360">
        <v>3.42</v>
      </c>
      <c r="B360">
        <f t="shared" si="5"/>
        <v>3.839193177089952</v>
      </c>
    </row>
    <row r="361" spans="1:2" ht="13.5">
      <c r="A361">
        <v>3.43</v>
      </c>
      <c r="B361">
        <f t="shared" si="5"/>
        <v>3.8616774228947013</v>
      </c>
    </row>
    <row r="362" spans="1:2" ht="13.5">
      <c r="A362">
        <v>3.44</v>
      </c>
      <c r="B362">
        <f t="shared" si="5"/>
        <v>3.884227316132456</v>
      </c>
    </row>
    <row r="363" spans="1:2" ht="13.5">
      <c r="A363">
        <v>3.45</v>
      </c>
      <c r="B363">
        <f t="shared" si="5"/>
        <v>3.906842856803218</v>
      </c>
    </row>
    <row r="364" spans="1:2" ht="13.5">
      <c r="A364">
        <v>3.46</v>
      </c>
      <c r="B364">
        <f t="shared" si="5"/>
        <v>3.929524044906986</v>
      </c>
    </row>
    <row r="365" spans="1:2" ht="13.5">
      <c r="A365">
        <v>3.47</v>
      </c>
      <c r="B365">
        <f t="shared" si="5"/>
        <v>3.9522708804437614</v>
      </c>
    </row>
    <row r="366" spans="1:2" ht="13.5">
      <c r="A366">
        <v>3.48</v>
      </c>
      <c r="B366">
        <f t="shared" si="5"/>
        <v>3.9750833634135425</v>
      </c>
    </row>
    <row r="367" spans="1:2" ht="13.5">
      <c r="A367">
        <v>3.49</v>
      </c>
      <c r="B367">
        <f t="shared" si="5"/>
        <v>3.997961493816331</v>
      </c>
    </row>
    <row r="368" spans="1:2" ht="13.5">
      <c r="A368">
        <v>3.5</v>
      </c>
      <c r="B368">
        <f t="shared" si="5"/>
        <v>4.020905271652125</v>
      </c>
    </row>
    <row r="369" spans="1:2" ht="13.5">
      <c r="A369">
        <v>3.51</v>
      </c>
      <c r="B369">
        <f t="shared" si="5"/>
        <v>4.043914696920925</v>
      </c>
    </row>
    <row r="370" spans="1:2" ht="13.5">
      <c r="A370">
        <v>3.52</v>
      </c>
      <c r="B370">
        <f t="shared" si="5"/>
        <v>4.066989769622734</v>
      </c>
    </row>
    <row r="371" spans="1:2" ht="13.5">
      <c r="A371">
        <v>3.53</v>
      </c>
      <c r="B371">
        <f t="shared" si="5"/>
        <v>4.090130489757548</v>
      </c>
    </row>
    <row r="372" spans="1:2" ht="13.5">
      <c r="A372">
        <v>3.54</v>
      </c>
      <c r="B372">
        <f t="shared" si="5"/>
        <v>4.113336857325369</v>
      </c>
    </row>
    <row r="373" spans="1:2" ht="13.5">
      <c r="A373">
        <v>3.55</v>
      </c>
      <c r="B373">
        <f t="shared" si="5"/>
        <v>4.136608872326195</v>
      </c>
    </row>
    <row r="374" spans="1:2" ht="13.5">
      <c r="A374">
        <v>3.56</v>
      </c>
      <c r="B374">
        <f t="shared" si="5"/>
        <v>4.15994653476003</v>
      </c>
    </row>
    <row r="375" spans="1:2" ht="13.5">
      <c r="A375">
        <v>3.57</v>
      </c>
      <c r="B375">
        <f t="shared" si="5"/>
        <v>4.18334984462687</v>
      </c>
    </row>
    <row r="376" spans="1:2" ht="13.5">
      <c r="A376">
        <v>3.58</v>
      </c>
      <c r="B376">
        <f t="shared" si="5"/>
        <v>4.206818801926718</v>
      </c>
    </row>
    <row r="377" spans="1:2" ht="13.5">
      <c r="A377">
        <v>3.59</v>
      </c>
      <c r="B377">
        <f t="shared" si="5"/>
        <v>4.230353406659571</v>
      </c>
    </row>
    <row r="378" spans="1:2" ht="13.5">
      <c r="A378">
        <v>3.6</v>
      </c>
      <c r="B378">
        <f t="shared" si="5"/>
        <v>4.253953658825432</v>
      </c>
    </row>
    <row r="379" spans="1:2" ht="13.5">
      <c r="A379">
        <v>3.61</v>
      </c>
      <c r="B379">
        <f t="shared" si="5"/>
        <v>4.2776195584242975</v>
      </c>
    </row>
    <row r="380" spans="1:2" ht="13.5">
      <c r="A380">
        <v>3.62</v>
      </c>
      <c r="B380">
        <f t="shared" si="5"/>
        <v>4.301351105456172</v>
      </c>
    </row>
    <row r="381" spans="1:2" ht="13.5">
      <c r="A381">
        <v>3.63</v>
      </c>
      <c r="B381">
        <f t="shared" si="5"/>
        <v>4.325148299921051</v>
      </c>
    </row>
    <row r="382" spans="1:2" ht="13.5">
      <c r="A382">
        <v>3.64</v>
      </c>
      <c r="B382">
        <f t="shared" si="5"/>
        <v>4.349011141818938</v>
      </c>
    </row>
    <row r="383" spans="1:2" ht="13.5">
      <c r="A383">
        <v>3.65</v>
      </c>
      <c r="B383">
        <f t="shared" si="5"/>
        <v>4.372939631149831</v>
      </c>
    </row>
    <row r="384" spans="1:2" ht="13.5">
      <c r="A384">
        <v>3.66</v>
      </c>
      <c r="B384">
        <f t="shared" si="5"/>
        <v>4.3969337679137315</v>
      </c>
    </row>
    <row r="385" spans="1:2" ht="13.5">
      <c r="A385">
        <v>3.67</v>
      </c>
      <c r="B385">
        <f t="shared" si="5"/>
        <v>4.420993552110637</v>
      </c>
    </row>
    <row r="386" spans="1:2" ht="13.5">
      <c r="A386">
        <v>3.68</v>
      </c>
      <c r="B386">
        <f t="shared" si="5"/>
        <v>4.44511898374055</v>
      </c>
    </row>
    <row r="387" spans="1:2" ht="13.5">
      <c r="A387">
        <v>3.69</v>
      </c>
      <c r="B387">
        <f t="shared" si="5"/>
        <v>4.469310062803468</v>
      </c>
    </row>
    <row r="388" spans="1:2" ht="13.5">
      <c r="A388">
        <v>3.7</v>
      </c>
      <c r="B388">
        <f t="shared" si="5"/>
        <v>4.493566789299396</v>
      </c>
    </row>
    <row r="389" spans="1:2" ht="13.5">
      <c r="A389">
        <v>3.71</v>
      </c>
      <c r="B389">
        <f t="shared" si="5"/>
        <v>4.517889163228327</v>
      </c>
    </row>
    <row r="390" spans="1:2" ht="13.5">
      <c r="A390">
        <v>3.72</v>
      </c>
      <c r="B390">
        <f t="shared" si="5"/>
        <v>4.542277184590267</v>
      </c>
    </row>
    <row r="391" spans="1:2" ht="13.5">
      <c r="A391">
        <v>3.73</v>
      </c>
      <c r="B391">
        <f t="shared" si="5"/>
        <v>4.566730853385212</v>
      </c>
    </row>
    <row r="392" spans="1:2" ht="13.5">
      <c r="A392">
        <v>3.74</v>
      </c>
      <c r="B392">
        <f t="shared" si="5"/>
        <v>4.591250169613165</v>
      </c>
    </row>
    <row r="393" spans="1:2" ht="13.5">
      <c r="A393">
        <v>3.75</v>
      </c>
      <c r="B393">
        <f t="shared" si="5"/>
        <v>4.615835133274123</v>
      </c>
    </row>
    <row r="394" spans="1:2" ht="13.5">
      <c r="A394">
        <v>3.76</v>
      </c>
      <c r="B394">
        <f t="shared" si="5"/>
        <v>4.640485744368087</v>
      </c>
    </row>
    <row r="395" spans="1:2" ht="13.5">
      <c r="A395">
        <v>3.77</v>
      </c>
      <c r="B395">
        <f t="shared" si="5"/>
        <v>4.66520200289506</v>
      </c>
    </row>
    <row r="396" spans="1:2" ht="13.5">
      <c r="A396">
        <v>3.78</v>
      </c>
      <c r="B396">
        <f t="shared" si="5"/>
        <v>4.689983908855038</v>
      </c>
    </row>
    <row r="397" spans="1:2" ht="13.5">
      <c r="A397">
        <v>3.79</v>
      </c>
      <c r="B397">
        <f t="shared" si="5"/>
        <v>4.714831462248023</v>
      </c>
    </row>
    <row r="398" spans="1:2" ht="13.5">
      <c r="A398">
        <v>3.8</v>
      </c>
      <c r="B398">
        <f t="shared" si="5"/>
        <v>4.739744663074015</v>
      </c>
    </row>
    <row r="399" spans="1:2" ht="13.5">
      <c r="A399">
        <v>3.81</v>
      </c>
      <c r="B399">
        <f t="shared" si="5"/>
        <v>4.764723511333013</v>
      </c>
    </row>
    <row r="400" spans="1:2" ht="13.5">
      <c r="A400">
        <v>3.82</v>
      </c>
      <c r="B400">
        <f t="shared" si="5"/>
        <v>4.789768007025017</v>
      </c>
    </row>
    <row r="401" spans="1:2" ht="13.5">
      <c r="A401">
        <v>3.83</v>
      </c>
      <c r="B401">
        <f t="shared" si="5"/>
        <v>4.8148781501500295</v>
      </c>
    </row>
    <row r="402" spans="1:2" ht="13.5">
      <c r="A402">
        <v>3.84</v>
      </c>
      <c r="B402">
        <f t="shared" si="5"/>
        <v>4.840053940708046</v>
      </c>
    </row>
    <row r="403" spans="1:2" ht="13.5">
      <c r="A403">
        <v>3.85</v>
      </c>
      <c r="B403">
        <f aca="true" t="shared" si="6" ref="B403:B418">0.5*$B$13*A403*A403</f>
        <v>4.865295378699071</v>
      </c>
    </row>
    <row r="404" spans="1:2" ht="13.5">
      <c r="A404">
        <v>3.86</v>
      </c>
      <c r="B404">
        <f t="shared" si="6"/>
        <v>4.890602464123102</v>
      </c>
    </row>
    <row r="405" spans="1:2" ht="13.5">
      <c r="A405">
        <v>3.87</v>
      </c>
      <c r="B405">
        <f t="shared" si="6"/>
        <v>4.915975196980139</v>
      </c>
    </row>
    <row r="406" spans="1:2" ht="13.5">
      <c r="A406">
        <v>3.88</v>
      </c>
      <c r="B406">
        <f t="shared" si="6"/>
        <v>4.9414135772701835</v>
      </c>
    </row>
    <row r="407" spans="1:2" ht="13.5">
      <c r="A407">
        <v>3.89</v>
      </c>
      <c r="B407">
        <f t="shared" si="6"/>
        <v>4.966917604993235</v>
      </c>
    </row>
    <row r="408" spans="1:2" ht="13.5">
      <c r="A408">
        <v>3.9</v>
      </c>
      <c r="B408">
        <f t="shared" si="6"/>
        <v>4.992487280149291</v>
      </c>
    </row>
    <row r="409" spans="1:2" ht="13.5">
      <c r="A409">
        <v>3.91</v>
      </c>
      <c r="B409">
        <f t="shared" si="6"/>
        <v>5.018122602738356</v>
      </c>
    </row>
    <row r="410" spans="1:2" ht="13.5">
      <c r="A410">
        <v>3.92</v>
      </c>
      <c r="B410">
        <f t="shared" si="6"/>
        <v>5.0438235727604255</v>
      </c>
    </row>
    <row r="411" spans="1:2" ht="13.5">
      <c r="A411">
        <v>3.93</v>
      </c>
      <c r="B411">
        <f t="shared" si="6"/>
        <v>5.069590190215503</v>
      </c>
    </row>
    <row r="412" spans="1:2" ht="13.5">
      <c r="A412">
        <v>3.94</v>
      </c>
      <c r="B412">
        <f t="shared" si="6"/>
        <v>5.095422455103586</v>
      </c>
    </row>
    <row r="413" spans="1:2" ht="13.5">
      <c r="A413">
        <v>3.95</v>
      </c>
      <c r="B413">
        <f t="shared" si="6"/>
        <v>5.121320367424676</v>
      </c>
    </row>
    <row r="414" spans="1:2" ht="13.5">
      <c r="A414">
        <v>3.96</v>
      </c>
      <c r="B414">
        <f t="shared" si="6"/>
        <v>5.147283927178773</v>
      </c>
    </row>
    <row r="415" spans="1:2" ht="13.5">
      <c r="A415">
        <v>3.97</v>
      </c>
      <c r="B415">
        <f t="shared" si="6"/>
        <v>5.173313134365876</v>
      </c>
    </row>
    <row r="416" spans="1:2" ht="13.5">
      <c r="A416">
        <v>3.98</v>
      </c>
      <c r="B416">
        <f t="shared" si="6"/>
        <v>5.1994079889859846</v>
      </c>
    </row>
    <row r="417" spans="1:2" ht="13.5">
      <c r="A417">
        <v>3.99</v>
      </c>
      <c r="B417">
        <f t="shared" si="6"/>
        <v>5.225568491039102</v>
      </c>
    </row>
    <row r="418" spans="1:2" ht="13.5">
      <c r="A418">
        <v>4</v>
      </c>
      <c r="B418">
        <f t="shared" si="6"/>
        <v>5.251794640525224</v>
      </c>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5"/>
  <cols>
    <col min="1" max="1" width="24.28125" style="0" bestFit="1" customWidth="1"/>
    <col min="4" max="4" width="7.421875" style="0" customWidth="1"/>
    <col min="5" max="5" width="7.57421875" style="0" customWidth="1"/>
    <col min="6" max="6" width="7.140625" style="0" bestFit="1" customWidth="1"/>
  </cols>
  <sheetData>
    <row r="1" spans="1:3" ht="15">
      <c r="A1" t="s">
        <v>59</v>
      </c>
      <c r="B1" s="1">
        <v>10</v>
      </c>
      <c r="C1" t="s">
        <v>56</v>
      </c>
    </row>
    <row r="2" spans="1:2" ht="15">
      <c r="A2" t="s">
        <v>15</v>
      </c>
      <c r="B2" s="1">
        <v>0.8</v>
      </c>
    </row>
    <row r="3" spans="1:2" ht="15">
      <c r="A3" t="s">
        <v>10</v>
      </c>
      <c r="B3">
        <v>9.8</v>
      </c>
    </row>
    <row r="6" spans="1:4" ht="15">
      <c r="A6" t="s">
        <v>76</v>
      </c>
      <c r="B6">
        <f>ATAN(B2/1)</f>
        <v>0.6747409422235527</v>
      </c>
      <c r="C6" t="s">
        <v>65</v>
      </c>
      <c r="D6" t="s">
        <v>78</v>
      </c>
    </row>
    <row r="7" spans="1:4" ht="15">
      <c r="A7" t="s">
        <v>77</v>
      </c>
      <c r="B7" s="4">
        <f>B6*180/3.141592</f>
        <v>38.6598162970365</v>
      </c>
      <c r="C7" t="s">
        <v>63</v>
      </c>
      <c r="D7" t="s">
        <v>79</v>
      </c>
    </row>
    <row r="11" ht="15">
      <c r="B11" t="s">
        <v>84</v>
      </c>
    </row>
    <row r="13" spans="1:2" ht="15">
      <c r="A13" t="s">
        <v>15</v>
      </c>
      <c r="B13" s="1">
        <v>0.8</v>
      </c>
    </row>
    <row r="14" spans="1:3" ht="15">
      <c r="A14" t="s">
        <v>19</v>
      </c>
      <c r="B14" s="1">
        <v>45</v>
      </c>
      <c r="C14" t="s">
        <v>63</v>
      </c>
    </row>
    <row r="17" spans="1:4" ht="15">
      <c r="A17" t="s">
        <v>21</v>
      </c>
      <c r="B17">
        <f>B14*(3.141592/180)</f>
        <v>0.785398</v>
      </c>
      <c r="C17" t="s">
        <v>65</v>
      </c>
      <c r="D17" t="s">
        <v>85</v>
      </c>
    </row>
    <row r="18" spans="1:4" ht="15">
      <c r="A18" t="s">
        <v>35</v>
      </c>
      <c r="B18">
        <f>B1*B3*SIN(B17)</f>
        <v>69.29645323341525</v>
      </c>
      <c r="C18" t="s">
        <v>60</v>
      </c>
      <c r="D18" t="s">
        <v>80</v>
      </c>
    </row>
    <row r="19" spans="1:4" ht="15">
      <c r="A19" t="s">
        <v>36</v>
      </c>
      <c r="B19">
        <f>B1*B3*COS(B17)</f>
        <v>69.29647587914621</v>
      </c>
      <c r="C19" t="s">
        <v>60</v>
      </c>
      <c r="D19" t="s">
        <v>75</v>
      </c>
    </row>
    <row r="20" spans="1:4" ht="15">
      <c r="A20" t="s">
        <v>17</v>
      </c>
      <c r="B20">
        <f>B1*B3*COS(B17)</f>
        <v>69.29647587914621</v>
      </c>
      <c r="C20" t="s">
        <v>60</v>
      </c>
      <c r="D20" t="s">
        <v>73</v>
      </c>
    </row>
    <row r="21" spans="1:4" ht="15">
      <c r="A21" t="s">
        <v>38</v>
      </c>
      <c r="B21">
        <f>B2*B20</f>
        <v>55.437180703316976</v>
      </c>
      <c r="C21" t="s">
        <v>60</v>
      </c>
      <c r="D21" t="s">
        <v>81</v>
      </c>
    </row>
    <row r="22" spans="1:6" ht="15">
      <c r="A22" t="s">
        <v>29</v>
      </c>
      <c r="B22" s="4">
        <f>B18-B21</f>
        <v>13.859272530098274</v>
      </c>
      <c r="C22" t="s">
        <v>60</v>
      </c>
      <c r="D22" t="s">
        <v>82</v>
      </c>
      <c r="E22" t="s">
        <v>88</v>
      </c>
      <c r="F22" t="s">
        <v>83</v>
      </c>
    </row>
    <row r="23" spans="5:6" ht="13.5">
      <c r="E23" t="s">
        <v>89</v>
      </c>
      <c r="F23" t="s">
        <v>86</v>
      </c>
    </row>
    <row r="24" spans="5:6" ht="13.5">
      <c r="E24" t="s">
        <v>90</v>
      </c>
      <c r="F24" t="s">
        <v>87</v>
      </c>
    </row>
    <row r="36" ht="13.5">
      <c r="G36" s="2"/>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kaori</dc:creator>
  <cp:keywords/>
  <dc:description/>
  <cp:lastModifiedBy>kaori</cp:lastModifiedBy>
  <dcterms:created xsi:type="dcterms:W3CDTF">2010-08-31T07:15:17Z</dcterms:created>
  <dcterms:modified xsi:type="dcterms:W3CDTF">2010-11-12T06:23:15Z</dcterms:modified>
  <cp:category/>
  <cp:version/>
  <cp:contentType/>
  <cp:contentStatus/>
</cp:coreProperties>
</file>