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ashi\Downloads\"/>
    </mc:Choice>
  </mc:AlternateContent>
  <xr:revisionPtr revIDLastSave="0" documentId="13_ncr:1_{3BCFE1DC-4CAA-48BB-9408-7461656C0DEE}" xr6:coauthVersionLast="47" xr6:coauthVersionMax="47" xr10:uidLastSave="{00000000-0000-0000-0000-000000000000}"/>
  <bookViews>
    <workbookView xWindow="2240" yWindow="0" windowWidth="17050" windowHeight="10170" xr2:uid="{00000000-000D-0000-FFFF-FFFF00000000}"/>
  </bookViews>
  <sheets>
    <sheet name="63" sheetId="1" r:id="rId1"/>
    <sheet name="77" sheetId="2" r:id="rId2"/>
    <sheet name="84" sheetId="3" r:id="rId3"/>
    <sheet name="90" sheetId="4" r:id="rId4"/>
    <sheet name="95" sheetId="25" r:id="rId5"/>
    <sheet name="101" sheetId="5" r:id="rId6"/>
    <sheet name="120" sheetId="6" r:id="rId7"/>
    <sheet name="129" sheetId="7" r:id="rId8"/>
    <sheet name="135" sheetId="8" r:id="rId9"/>
    <sheet name="139" sheetId="9" r:id="rId10"/>
    <sheet name="155" sheetId="10" r:id="rId11"/>
    <sheet name="157" sheetId="11" r:id="rId12"/>
    <sheet name="163" sheetId="12" r:id="rId13"/>
    <sheet name="175" sheetId="13" r:id="rId14"/>
    <sheet name="187" sheetId="14" r:id="rId15"/>
    <sheet name="217" sheetId="21" r:id="rId16"/>
    <sheet name="229" sheetId="17" r:id="rId17"/>
    <sheet name="237" sheetId="18" r:id="rId18"/>
    <sheet name="239" sheetId="19" r:id="rId19"/>
    <sheet name="243" sheetId="22" r:id="rId20"/>
    <sheet name="256" sheetId="16" r:id="rId21"/>
    <sheet name="260" sheetId="23" r:id="rId22"/>
    <sheet name="269" sheetId="24" r:id="rId23"/>
    <sheet name="292" sheetId="26" r:id="rId24"/>
    <sheet name="304" sheetId="27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4" l="1"/>
  <c r="D3" i="24" s="1"/>
  <c r="B12" i="24"/>
  <c r="C5" i="2"/>
  <c r="C9" i="2"/>
  <c r="C13" i="2"/>
  <c r="D10" i="22"/>
  <c r="D9" i="22"/>
  <c r="D8" i="22"/>
  <c r="D7" i="22"/>
  <c r="D6" i="22"/>
  <c r="D5" i="22"/>
  <c r="D4" i="22"/>
  <c r="D3" i="22"/>
  <c r="D2" i="22"/>
  <c r="C11" i="22"/>
  <c r="D11" i="22" s="1"/>
  <c r="B11" i="22"/>
  <c r="D6" i="21"/>
  <c r="D5" i="21"/>
  <c r="D4" i="21"/>
  <c r="D3" i="21"/>
  <c r="D2" i="21"/>
  <c r="D7" i="21" s="1"/>
  <c r="E4" i="16"/>
  <c r="E5" i="16"/>
  <c r="E6" i="16"/>
  <c r="E7" i="16"/>
  <c r="E8" i="16"/>
  <c r="E9" i="16"/>
  <c r="E10" i="16"/>
  <c r="E11" i="16"/>
  <c r="E3" i="16"/>
  <c r="D3" i="11"/>
  <c r="D4" i="11" s="1"/>
  <c r="D2" i="11"/>
  <c r="D3" i="10"/>
  <c r="D2" i="10"/>
  <c r="D4" i="10"/>
  <c r="D12" i="24" l="1"/>
  <c r="D11" i="24"/>
  <c r="D10" i="24"/>
  <c r="D9" i="24"/>
  <c r="D8" i="24"/>
  <c r="D7" i="24"/>
  <c r="D6" i="24"/>
  <c r="D5" i="24"/>
  <c r="D4" i="24"/>
</calcChain>
</file>

<file path=xl/sharedStrings.xml><?xml version="1.0" encoding="utf-8"?>
<sst xmlns="http://schemas.openxmlformats.org/spreadsheetml/2006/main" count="455" uniqueCount="279">
  <si>
    <t>エリア名</t>
    <rPh sb="3" eb="4">
      <t>メイ</t>
    </rPh>
    <phoneticPr fontId="1"/>
  </si>
  <si>
    <t>売上高</t>
    <rPh sb="0" eb="2">
      <t>ウリアゲ</t>
    </rPh>
    <rPh sb="2" eb="3">
      <t>ダカ</t>
    </rPh>
    <phoneticPr fontId="1"/>
  </si>
  <si>
    <t>構成比</t>
    <rPh sb="0" eb="3">
      <t>コウセイヒ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</si>
  <si>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</si>
  <si>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</si>
  <si>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関信越</t>
    <rPh sb="0" eb="3">
      <t>カンシンエツ</t>
    </rPh>
    <phoneticPr fontId="1"/>
  </si>
  <si>
    <t>首都圏</t>
    <rPh sb="0" eb="3">
      <t>シュトケン</t>
    </rPh>
    <phoneticPr fontId="1"/>
  </si>
  <si>
    <t>中部</t>
    <rPh sb="0" eb="2">
      <t>チュウブ</t>
    </rPh>
    <phoneticPr fontId="1"/>
  </si>
  <si>
    <t>近畿圏</t>
    <rPh sb="0" eb="3">
      <t>キンキケン</t>
    </rPh>
    <phoneticPr fontId="1"/>
  </si>
  <si>
    <t>中四国</t>
    <rPh sb="0" eb="3">
      <t>チュウシコク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</si>
  <si>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</si>
  <si>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</si>
  <si>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</si>
  <si>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商品名</t>
    <rPh sb="0" eb="3">
      <t>ショウヒンメイ</t>
    </rPh>
    <phoneticPr fontId="1"/>
  </si>
  <si>
    <t>支社名</t>
    <rPh sb="0" eb="3">
      <t>シシャメイ</t>
    </rPh>
    <phoneticPr fontId="1"/>
  </si>
  <si>
    <t>A</t>
    <phoneticPr fontId="1"/>
  </si>
  <si>
    <t>東日本</t>
    <rPh sb="0" eb="1">
      <t>ヒガシ</t>
    </rPh>
    <rPh sb="1" eb="3">
      <t>ニホン</t>
    </rPh>
    <phoneticPr fontId="1"/>
  </si>
  <si>
    <t>中日本</t>
    <rPh sb="0" eb="3">
      <t>ナカニホン</t>
    </rPh>
    <phoneticPr fontId="1"/>
  </si>
  <si>
    <t>西日本</t>
    <rPh sb="0" eb="1">
      <t>ニシ</t>
    </rPh>
    <rPh sb="1" eb="3">
      <t>ニホン</t>
    </rPh>
    <phoneticPr fontId="1"/>
  </si>
  <si>
    <t>全社計</t>
    <rPh sb="0" eb="2">
      <t>ゼンシャ</t>
    </rPh>
    <rPh sb="2" eb="3">
      <t>ケイ</t>
    </rPh>
    <phoneticPr fontId="1"/>
  </si>
  <si>
    <t>B</t>
    <phoneticPr fontId="1"/>
  </si>
  <si>
    <t>C</t>
    <phoneticPr fontId="1"/>
  </si>
  <si>
    <t>全商品計</t>
    <rPh sb="0" eb="3">
      <t>ゼンショウヒン</t>
    </rPh>
    <rPh sb="3" eb="4">
      <t>ケイ</t>
    </rPh>
    <phoneticPr fontId="1"/>
  </si>
  <si>
    <t>担当者</t>
    <rPh sb="0" eb="3">
      <t>タントウシャ</t>
    </rPh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</si>
  <si>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</si>
  <si>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</si>
  <si>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吉田</t>
    <rPh sb="0" eb="2">
      <t>ヨシダ</t>
    </rPh>
    <phoneticPr fontId="1"/>
  </si>
  <si>
    <t>佐藤</t>
    <rPh sb="0" eb="2">
      <t>サトウ</t>
    </rPh>
    <phoneticPr fontId="1"/>
  </si>
  <si>
    <t>山岡</t>
    <rPh sb="0" eb="2">
      <t>ヤマオカ</t>
    </rPh>
    <phoneticPr fontId="1"/>
  </si>
  <si>
    <t>A002</t>
    <phoneticPr fontId="1"/>
  </si>
  <si>
    <t>C002</t>
    <phoneticPr fontId="1"/>
  </si>
  <si>
    <t>B001</t>
    <phoneticPr fontId="1"/>
  </si>
  <si>
    <t>A001</t>
    <phoneticPr fontId="1"/>
  </si>
  <si>
    <t>C001</t>
    <phoneticPr fontId="1"/>
  </si>
  <si>
    <t>B002</t>
    <phoneticPr fontId="1"/>
  </si>
  <si>
    <t>売上計</t>
    <rPh sb="0" eb="2">
      <t>ウリアゲ</t>
    </rPh>
    <rPh sb="2" eb="3">
      <t>ケイ</t>
    </rPh>
    <phoneticPr fontId="1"/>
  </si>
  <si>
    <t>前年実績</t>
    <rPh sb="0" eb="2">
      <t>ゼンネン</t>
    </rPh>
    <rPh sb="2" eb="4">
      <t>ジッセキ</t>
    </rPh>
    <phoneticPr fontId="1"/>
  </si>
  <si>
    <t>担当者名</t>
    <rPh sb="0" eb="3">
      <t>タントウシャ</t>
    </rPh>
    <rPh sb="3" eb="4">
      <t>メイ</t>
    </rPh>
    <phoneticPr fontId="1"/>
  </si>
  <si>
    <t>参加者名</t>
    <rPh sb="0" eb="3">
      <t>サンカシャ</t>
    </rPh>
    <rPh sb="3" eb="4">
      <t>メイ</t>
    </rPh>
    <phoneticPr fontId="1"/>
  </si>
  <si>
    <t>出席可否</t>
    <rPh sb="0" eb="2">
      <t>シュッセキ</t>
    </rPh>
    <rPh sb="2" eb="4">
      <t>カヒ</t>
    </rPh>
    <phoneticPr fontId="1"/>
  </si>
  <si>
    <t>後藤</t>
    <rPh sb="0" eb="2">
      <t>ゴトウ</t>
    </rPh>
    <phoneticPr fontId="1"/>
  </si>
  <si>
    <t>松田</t>
    <rPh sb="0" eb="2">
      <t>マツダ</t>
    </rPh>
    <phoneticPr fontId="1"/>
  </si>
  <si>
    <t>松本</t>
    <rPh sb="0" eb="2">
      <t>マツモト</t>
    </rPh>
    <phoneticPr fontId="1"/>
  </si>
  <si>
    <t>〇</t>
    <phoneticPr fontId="1"/>
  </si>
  <si>
    <t>×</t>
    <phoneticPr fontId="1"/>
  </si>
  <si>
    <t>△</t>
    <phoneticPr fontId="1"/>
  </si>
  <si>
    <t>×</t>
    <phoneticPr fontId="1"/>
  </si>
  <si>
    <t>住所</t>
    <rPh sb="0" eb="2">
      <t>ジュウショ</t>
    </rPh>
    <phoneticPr fontId="1"/>
  </si>
  <si>
    <t>東京都中央区明石町</t>
    <rPh sb="0" eb="3">
      <t>トウキョウト</t>
    </rPh>
    <rPh sb="3" eb="6">
      <t>チュウオウク</t>
    </rPh>
    <rPh sb="6" eb="9">
      <t>アカシチョウ</t>
    </rPh>
    <phoneticPr fontId="1"/>
  </si>
  <si>
    <t>東京都世田谷区船橋</t>
    <rPh sb="0" eb="3">
      <t>トウキョウト</t>
    </rPh>
    <rPh sb="3" eb="7">
      <t>セタガヤク</t>
    </rPh>
    <rPh sb="7" eb="9">
      <t>フナバシ</t>
    </rPh>
    <phoneticPr fontId="1"/>
  </si>
  <si>
    <t>東京都中野区沼袋</t>
    <rPh sb="0" eb="3">
      <t>トウキョウト</t>
    </rPh>
    <rPh sb="3" eb="6">
      <t>ナカノク</t>
    </rPh>
    <rPh sb="6" eb="8">
      <t>ヌマブクロ</t>
    </rPh>
    <phoneticPr fontId="1"/>
  </si>
  <si>
    <t>東京都北区西ヶ原</t>
    <rPh sb="0" eb="3">
      <t>トウキョウト</t>
    </rPh>
    <rPh sb="3" eb="5">
      <t>キタク</t>
    </rPh>
    <rPh sb="5" eb="8">
      <t>ニシガハラ</t>
    </rPh>
    <phoneticPr fontId="1"/>
  </si>
  <si>
    <t>東京都目黒区自由が丘</t>
    <rPh sb="0" eb="3">
      <t>トウキョウト</t>
    </rPh>
    <rPh sb="3" eb="6">
      <t>メグロク</t>
    </rPh>
    <rPh sb="6" eb="8">
      <t>ジユウ</t>
    </rPh>
    <rPh sb="9" eb="10">
      <t>オカ</t>
    </rPh>
    <phoneticPr fontId="1"/>
  </si>
  <si>
    <t>東京都世田谷区豪徳寺</t>
    <rPh sb="0" eb="3">
      <t>トウキョウト</t>
    </rPh>
    <rPh sb="3" eb="7">
      <t>セタガヤク</t>
    </rPh>
    <rPh sb="7" eb="10">
      <t>ゴウトクジ</t>
    </rPh>
    <phoneticPr fontId="1"/>
  </si>
  <si>
    <t>世田谷区</t>
    <rPh sb="0" eb="4">
      <t>セタガヤク</t>
    </rPh>
    <phoneticPr fontId="1"/>
  </si>
  <si>
    <t>■入力表</t>
    <rPh sb="1" eb="3">
      <t>ニュウリョク</t>
    </rPh>
    <rPh sb="3" eb="4">
      <t>ヒョウ</t>
    </rPh>
    <phoneticPr fontId="1"/>
  </si>
  <si>
    <t>商品No</t>
    <rPh sb="0" eb="2">
      <t>ショウヒン</t>
    </rPh>
    <phoneticPr fontId="1"/>
  </si>
  <si>
    <t>単価</t>
    <rPh sb="0" eb="2">
      <t>タンカ</t>
    </rPh>
    <phoneticPr fontId="1"/>
  </si>
  <si>
    <t>■マスタ</t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</si>
  <si>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</si>
  <si>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ABC株式会社</t>
    <rPh sb="3" eb="5">
      <t>カブシキ</t>
    </rPh>
    <rPh sb="5" eb="7">
      <t>カイシャ</t>
    </rPh>
    <phoneticPr fontId="1"/>
  </si>
  <si>
    <t>株式会社すごいよくなる</t>
    <rPh sb="0" eb="2">
      <t>カブシキ</t>
    </rPh>
    <rPh sb="2" eb="4">
      <t>カイシャ</t>
    </rPh>
    <phoneticPr fontId="1"/>
  </si>
  <si>
    <t>鈴木</t>
    <rPh sb="0" eb="2">
      <t>スズキ</t>
    </rPh>
    <phoneticPr fontId="1"/>
  </si>
  <si>
    <t>田中</t>
    <rPh sb="0" eb="2">
      <t>タナカ</t>
    </rPh>
    <phoneticPr fontId="1"/>
  </si>
  <si>
    <t>加藤</t>
    <rPh sb="0" eb="2">
      <t>カトウ</t>
    </rPh>
    <phoneticPr fontId="1"/>
  </si>
  <si>
    <t>★商品マスタ</t>
    <rPh sb="1" eb="3">
      <t>ショウヒン</t>
    </rPh>
    <phoneticPr fontId="1"/>
  </si>
  <si>
    <t>A</t>
    <phoneticPr fontId="1"/>
  </si>
  <si>
    <t>B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</si>
  <si>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</si>
  <si>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</si>
  <si>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経過時間</t>
    <rPh sb="0" eb="2">
      <t>ケイカ</t>
    </rPh>
    <rPh sb="2" eb="4">
      <t>ジカン</t>
    </rPh>
    <phoneticPr fontId="1"/>
  </si>
  <si>
    <t>開始時刻
変換</t>
    <rPh sb="0" eb="2">
      <t>カイシ</t>
    </rPh>
    <rPh sb="2" eb="4">
      <t>ジコク</t>
    </rPh>
    <rPh sb="5" eb="7">
      <t>ヘンカン</t>
    </rPh>
    <phoneticPr fontId="3"/>
  </si>
  <si>
    <t>終了時刻
変換</t>
    <rPh sb="0" eb="2">
      <t>シュウリョウ</t>
    </rPh>
    <rPh sb="2" eb="4">
      <t>ジコク</t>
    </rPh>
    <rPh sb="5" eb="7">
      <t>ヘンカン</t>
    </rPh>
    <phoneticPr fontId="3"/>
  </si>
  <si>
    <t>経過時間
（分数）</t>
    <rPh sb="0" eb="2">
      <t>ケイカ</t>
    </rPh>
    <rPh sb="2" eb="4">
      <t>ジカン</t>
    </rPh>
    <rPh sb="6" eb="7">
      <t>フン</t>
    </rPh>
    <rPh sb="7" eb="8">
      <t>スウ</t>
    </rPh>
    <phoneticPr fontId="3"/>
  </si>
  <si>
    <t>木</t>
  </si>
  <si>
    <t>元日</t>
  </si>
  <si>
    <t>月</t>
  </si>
  <si>
    <t>成人の日</t>
  </si>
  <si>
    <t>水</t>
  </si>
  <si>
    <t>建国記念の日</t>
  </si>
  <si>
    <t>土</t>
  </si>
  <si>
    <t>春分の日</t>
  </si>
  <si>
    <t>昭和の日</t>
  </si>
  <si>
    <t>日</t>
  </si>
  <si>
    <t>憲法記念日</t>
  </si>
  <si>
    <t>みどりの日</t>
  </si>
  <si>
    <t>火</t>
  </si>
  <si>
    <t>こどもの日</t>
  </si>
  <si>
    <t>振替休日</t>
  </si>
  <si>
    <t>海の日</t>
  </si>
  <si>
    <t>敬老の日</t>
  </si>
  <si>
    <t>秋分の日</t>
  </si>
  <si>
    <t>文化の日</t>
  </si>
  <si>
    <t>勤労感謝の日</t>
  </si>
  <si>
    <t>天皇誕生日</t>
  </si>
  <si>
    <t>金</t>
  </si>
  <si>
    <t>山の日</t>
  </si>
  <si>
    <t>都道府県</t>
    <rPh sb="0" eb="4">
      <t>トドウフケン</t>
    </rPh>
    <phoneticPr fontId="1"/>
  </si>
  <si>
    <t>北海道札幌市××××</t>
    <rPh sb="0" eb="3">
      <t>ホッカイドウ</t>
    </rPh>
    <rPh sb="3" eb="6">
      <t>サッポロシ</t>
    </rPh>
    <phoneticPr fontId="1"/>
  </si>
  <si>
    <t>青森県八戸市××××</t>
    <rPh sb="0" eb="3">
      <t>アオモリケン</t>
    </rPh>
    <rPh sb="3" eb="6">
      <t>ハチノヘシ</t>
    </rPh>
    <phoneticPr fontId="1"/>
  </si>
  <si>
    <t>宮城県仙台市××××</t>
    <rPh sb="0" eb="3">
      <t>ミヤギケン</t>
    </rPh>
    <rPh sb="3" eb="6">
      <t>センダイシ</t>
    </rPh>
    <phoneticPr fontId="1"/>
  </si>
  <si>
    <t>東京都世田谷市××××</t>
    <rPh sb="0" eb="3">
      <t>トウキョウト</t>
    </rPh>
    <rPh sb="3" eb="6">
      <t>セタガヤ</t>
    </rPh>
    <rPh sb="6" eb="7">
      <t>シ</t>
    </rPh>
    <phoneticPr fontId="1"/>
  </si>
  <si>
    <t>神奈川県横浜市××××</t>
    <rPh sb="0" eb="4">
      <t>カナガワケン</t>
    </rPh>
    <rPh sb="4" eb="7">
      <t>ヨコハマシ</t>
    </rPh>
    <phoneticPr fontId="1"/>
  </si>
  <si>
    <t>愛知県春日井市××××</t>
    <rPh sb="0" eb="3">
      <t>アイチケン</t>
    </rPh>
    <rPh sb="3" eb="7">
      <t>カスガイシ</t>
    </rPh>
    <phoneticPr fontId="1"/>
  </si>
  <si>
    <t>大阪府大阪市××××</t>
    <rPh sb="0" eb="2">
      <t>オオサカ</t>
    </rPh>
    <rPh sb="2" eb="3">
      <t>フ</t>
    </rPh>
    <rPh sb="3" eb="6">
      <t>オオサカシ</t>
    </rPh>
    <phoneticPr fontId="1"/>
  </si>
  <si>
    <t>京都府京都市××××</t>
    <rPh sb="0" eb="3">
      <t>キョウトフ</t>
    </rPh>
    <rPh sb="3" eb="6">
      <t>キョウトシ</t>
    </rPh>
    <phoneticPr fontId="1"/>
  </si>
  <si>
    <t>和歌山県和歌山市××××</t>
    <rPh sb="0" eb="4">
      <t>ワカヤマケン</t>
    </rPh>
    <rPh sb="4" eb="8">
      <t>ワカヤマシ</t>
    </rPh>
    <phoneticPr fontId="1"/>
  </si>
  <si>
    <t>福岡県福岡市××××</t>
    <rPh sb="0" eb="3">
      <t>フクオカケン</t>
    </rPh>
    <rPh sb="3" eb="6">
      <t>フクオカシ</t>
    </rPh>
    <phoneticPr fontId="1"/>
  </si>
  <si>
    <t>鹿児島県指宿市××××</t>
    <rPh sb="0" eb="4">
      <t>カゴシマケン</t>
    </rPh>
    <rPh sb="4" eb="7">
      <t>イブスキシ</t>
    </rPh>
    <phoneticPr fontId="1"/>
  </si>
  <si>
    <t>URL</t>
    <phoneticPr fontId="1"/>
  </si>
  <si>
    <t>スラッシュ数</t>
    <rPh sb="5" eb="6">
      <t>スウ</t>
    </rPh>
    <phoneticPr fontId="1"/>
  </si>
  <si>
    <t>1Q</t>
    <phoneticPr fontId="1"/>
  </si>
  <si>
    <t>ビール</t>
    <phoneticPr fontId="1"/>
  </si>
  <si>
    <t>担当者名マスタ</t>
    <rPh sb="0" eb="3">
      <t>タントウシャ</t>
    </rPh>
    <rPh sb="3" eb="4">
      <t>メイ</t>
    </rPh>
    <phoneticPr fontId="1"/>
  </si>
  <si>
    <t>料金表</t>
    <rPh sb="0" eb="2">
      <t>リョウキン</t>
    </rPh>
    <rPh sb="2" eb="3">
      <t>ヒョウ</t>
    </rPh>
    <phoneticPr fontId="1"/>
  </si>
  <si>
    <t>初級(1)</t>
    <rPh sb="0" eb="2">
      <t>ショキュウ</t>
    </rPh>
    <phoneticPr fontId="1"/>
  </si>
  <si>
    <t>中級(2)</t>
    <rPh sb="0" eb="2">
      <t>チュウキュウ</t>
    </rPh>
    <phoneticPr fontId="1"/>
  </si>
  <si>
    <t>上級(3)</t>
    <rPh sb="0" eb="2">
      <t>ジョウキュウ</t>
    </rPh>
    <phoneticPr fontId="1"/>
  </si>
  <si>
    <t>男性(1)</t>
    <rPh sb="0" eb="2">
      <t>ダンセイ</t>
    </rPh>
    <phoneticPr fontId="1"/>
  </si>
  <si>
    <t>女性(2)</t>
    <rPh sb="0" eb="2">
      <t>ジョセイ</t>
    </rPh>
    <phoneticPr fontId="1"/>
  </si>
  <si>
    <t>性別</t>
    <rPh sb="0" eb="2">
      <t>セイベツ</t>
    </rPh>
    <phoneticPr fontId="1"/>
  </si>
  <si>
    <t>コース</t>
    <phoneticPr fontId="1"/>
  </si>
  <si>
    <t>料金</t>
    <rPh sb="0" eb="2">
      <t>リョウキン</t>
    </rPh>
    <phoneticPr fontId="1"/>
  </si>
  <si>
    <t>日付</t>
    <rPh sb="0" eb="2">
      <t>ヒヅケ</t>
    </rPh>
    <phoneticPr fontId="1"/>
  </si>
  <si>
    <t>日目までの合計売り上げは</t>
    <rPh sb="0" eb="1">
      <t>ニチ</t>
    </rPh>
    <rPh sb="1" eb="2">
      <t>メ</t>
    </rPh>
    <rPh sb="5" eb="7">
      <t>ゴウケイ</t>
    </rPh>
    <rPh sb="7" eb="8">
      <t>ウ</t>
    </rPh>
    <rPh sb="9" eb="10">
      <t>ア</t>
    </rPh>
    <phoneticPr fontId="1"/>
  </si>
  <si>
    <t>です。</t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</si>
  <si>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</si>
  <si>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</si>
  <si>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日</t>
    <rPh sb="0" eb="1">
      <t>ヒ</t>
    </rPh>
    <phoneticPr fontId="1"/>
  </si>
  <si>
    <t>出勤時間</t>
    <rPh sb="0" eb="2">
      <t>シュッキン</t>
    </rPh>
    <rPh sb="2" eb="4">
      <t>ジカン</t>
    </rPh>
    <phoneticPr fontId="1"/>
  </si>
  <si>
    <t>退勤時間</t>
    <rPh sb="0" eb="2">
      <t>タイキン</t>
    </rPh>
    <rPh sb="2" eb="4">
      <t>ジカン</t>
    </rPh>
    <phoneticPr fontId="1"/>
  </si>
  <si>
    <t>勤務時間</t>
    <rPh sb="0" eb="2">
      <t>キンム</t>
    </rPh>
    <rPh sb="2" eb="4">
      <t>ジカン</t>
    </rPh>
    <phoneticPr fontId="1"/>
  </si>
  <si>
    <t>計</t>
    <rPh sb="0" eb="1">
      <t>ケイ</t>
    </rPh>
    <phoneticPr fontId="1"/>
  </si>
  <si>
    <t>担当者,商品コード,数量,売上計,前年実績</t>
    <rPh sb="0" eb="3">
      <t>タントウシャ</t>
    </rPh>
    <rPh sb="4" eb="6">
      <t>ショウヒン</t>
    </rPh>
    <rPh sb="10" eb="12">
      <t>スウリョウ</t>
    </rPh>
    <rPh sb="13" eb="15">
      <t>ウリアゲ</t>
    </rPh>
    <rPh sb="15" eb="16">
      <t>ケイ</t>
    </rPh>
    <rPh sb="17" eb="19">
      <t>ゼンネン</t>
    </rPh>
    <rPh sb="19" eb="21">
      <t>ジッセキ</t>
    </rPh>
    <phoneticPr fontId="1"/>
  </si>
  <si>
    <t>年間計</t>
    <rPh sb="0" eb="2">
      <t>ネンカン</t>
    </rPh>
    <rPh sb="2" eb="3">
      <t>ケイ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</si>
  <si>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</si>
  <si>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</si>
  <si>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</si>
  <si>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</si>
  <si>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</si>
  <si>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</si>
  <si>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</si>
  <si>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</si>
  <si>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</si>
  <si>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</si>
  <si>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</si>
  <si>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</si>
  <si>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</si>
  <si>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組織別</t>
    <rPh sb="0" eb="2">
      <t>ソシキ</t>
    </rPh>
    <rPh sb="2" eb="3">
      <t>ベツ</t>
    </rPh>
    <phoneticPr fontId="2"/>
  </si>
  <si>
    <t>北海道</t>
    <rPh sb="0" eb="3">
      <t>ホッカイドウ</t>
    </rPh>
    <phoneticPr fontId="2"/>
  </si>
  <si>
    <t>北海道</t>
    <rPh sb="0" eb="3">
      <t>ホッカイドウ</t>
    </rPh>
    <phoneticPr fontId="4"/>
  </si>
  <si>
    <t>東北</t>
    <rPh sb="0" eb="2">
      <t>トウホク</t>
    </rPh>
    <phoneticPr fontId="2"/>
  </si>
  <si>
    <t>東北</t>
    <rPh sb="0" eb="2">
      <t>トウホク</t>
    </rPh>
    <phoneticPr fontId="4"/>
  </si>
  <si>
    <t>関信越</t>
    <rPh sb="0" eb="3">
      <t>カンシンエツ</t>
    </rPh>
    <phoneticPr fontId="2"/>
  </si>
  <si>
    <t>関信越</t>
    <rPh sb="0" eb="3">
      <t>カンシンエツ</t>
    </rPh>
    <phoneticPr fontId="4"/>
  </si>
  <si>
    <t>首都圏</t>
    <rPh sb="0" eb="3">
      <t>シュトケン</t>
    </rPh>
    <phoneticPr fontId="2"/>
  </si>
  <si>
    <t>首都圏</t>
    <rPh sb="0" eb="3">
      <t>シュトケン</t>
    </rPh>
    <phoneticPr fontId="4"/>
  </si>
  <si>
    <t>中部</t>
    <rPh sb="0" eb="2">
      <t>チュウブ</t>
    </rPh>
    <phoneticPr fontId="2"/>
  </si>
  <si>
    <t>中部</t>
    <rPh sb="0" eb="2">
      <t>チュウブ</t>
    </rPh>
    <phoneticPr fontId="4"/>
  </si>
  <si>
    <t>近畿圏</t>
    <rPh sb="0" eb="3">
      <t>キンキケン</t>
    </rPh>
    <phoneticPr fontId="2"/>
  </si>
  <si>
    <t>近畿圏</t>
    <rPh sb="0" eb="3">
      <t>キンキケン</t>
    </rPh>
    <phoneticPr fontId="4"/>
  </si>
  <si>
    <t>中四国</t>
    <rPh sb="0" eb="1">
      <t>ナカ</t>
    </rPh>
    <rPh sb="1" eb="3">
      <t>シコク</t>
    </rPh>
    <phoneticPr fontId="2"/>
  </si>
  <si>
    <t>中四国</t>
    <rPh sb="0" eb="1">
      <t>ナカ</t>
    </rPh>
    <rPh sb="1" eb="3">
      <t>シコク</t>
    </rPh>
    <phoneticPr fontId="4"/>
  </si>
  <si>
    <t>九州</t>
    <rPh sb="0" eb="2">
      <t>キュウシュウ</t>
    </rPh>
    <phoneticPr fontId="2"/>
  </si>
  <si>
    <t>九州</t>
    <rPh sb="0" eb="2">
      <t>キュウシュウ</t>
    </rPh>
    <phoneticPr fontId="4"/>
  </si>
  <si>
    <t>沖縄</t>
    <rPh sb="0" eb="2">
      <t>オキナワ</t>
    </rPh>
    <phoneticPr fontId="2"/>
  </si>
  <si>
    <t>沖縄</t>
    <rPh sb="0" eb="2">
      <t>オキナワ</t>
    </rPh>
    <phoneticPr fontId="4"/>
  </si>
  <si>
    <t>全国計</t>
    <rPh sb="0" eb="2">
      <t>ゼンコク</t>
    </rPh>
    <rPh sb="2" eb="3">
      <t>ケイ</t>
    </rPh>
    <phoneticPr fontId="2"/>
  </si>
  <si>
    <t>前年比</t>
    <rPh sb="0" eb="2">
      <t>ゼンネン</t>
    </rPh>
    <rPh sb="2" eb="3">
      <t>ヒ</t>
    </rPh>
    <phoneticPr fontId="4"/>
  </si>
  <si>
    <t>構成比</t>
    <rPh sb="0" eb="3">
      <t>コウセイヒ</t>
    </rPh>
    <phoneticPr fontId="1"/>
  </si>
  <si>
    <t>酒税区分</t>
    <rPh sb="0" eb="2">
      <t>シュゼイ</t>
    </rPh>
    <rPh sb="2" eb="4">
      <t>クブン</t>
    </rPh>
    <phoneticPr fontId="1"/>
  </si>
  <si>
    <t>組織別</t>
    <rPh sb="0" eb="2">
      <t>ソシキ</t>
    </rPh>
    <rPh sb="2" eb="3">
      <t>ベツ</t>
    </rPh>
    <phoneticPr fontId="1"/>
  </si>
  <si>
    <t>前年比</t>
    <rPh sb="0" eb="3">
      <t>ゼンネンヒ</t>
    </rPh>
    <phoneticPr fontId="1"/>
  </si>
  <si>
    <t>氷室</t>
  </si>
  <si>
    <t>氷室</t>
    <rPh sb="0" eb="2">
      <t>ヒムロ</t>
    </rPh>
    <phoneticPr fontId="1"/>
  </si>
  <si>
    <t>遠藤</t>
  </si>
  <si>
    <t>遠藤</t>
    <rPh sb="0" eb="2">
      <t>エンドウ</t>
    </rPh>
    <phoneticPr fontId="1"/>
  </si>
  <si>
    <t>熊澤</t>
  </si>
  <si>
    <t>熊澤</t>
    <rPh sb="0" eb="2">
      <t>クマザワ</t>
    </rPh>
    <phoneticPr fontId="1"/>
  </si>
  <si>
    <t>内山</t>
  </si>
  <si>
    <t>内山</t>
    <rPh sb="0" eb="2">
      <t>ウチヤマ</t>
    </rPh>
    <phoneticPr fontId="1"/>
  </si>
  <si>
    <t>松本</t>
  </si>
  <si>
    <t>商品コード</t>
    <rPh sb="0" eb="2">
      <t>ショウヒン</t>
    </rPh>
    <phoneticPr fontId="10"/>
  </si>
  <si>
    <t>単価</t>
    <rPh sb="0" eb="2">
      <t>タンカ</t>
    </rPh>
    <phoneticPr fontId="10"/>
  </si>
  <si>
    <t>数量</t>
    <rPh sb="0" eb="2">
      <t>スウリョウ</t>
    </rPh>
    <phoneticPr fontId="10"/>
  </si>
  <si>
    <t>小計</t>
    <rPh sb="0" eb="2">
      <t>ショウケイ</t>
    </rPh>
    <phoneticPr fontId="10"/>
  </si>
  <si>
    <t>A001</t>
    <phoneticPr fontId="10"/>
  </si>
  <si>
    <t>A002</t>
    <phoneticPr fontId="10"/>
  </si>
  <si>
    <t>B001</t>
    <phoneticPr fontId="10"/>
  </si>
  <si>
    <t>B002</t>
    <phoneticPr fontId="10"/>
  </si>
  <si>
    <t>★商品単価マスタ</t>
    <rPh sb="1" eb="5">
      <t>ショウヒンタンカ</t>
    </rPh>
    <phoneticPr fontId="10"/>
  </si>
  <si>
    <t>Excel 仕事100の極意マスター講座</t>
    <rPh sb="6" eb="8">
      <t>シゴト</t>
    </rPh>
    <rPh sb="12" eb="14">
      <t>ゴクイ</t>
    </rPh>
    <rPh sb="18" eb="20">
      <t>コウザ</t>
    </rPh>
    <phoneticPr fontId="1"/>
  </si>
  <si>
    <t>Excel VBAセミナー初級編</t>
    <rPh sb="13" eb="16">
      <t>ショキュウヘン</t>
    </rPh>
    <phoneticPr fontId="1"/>
  </si>
  <si>
    <t>Excel VBAセミナー中上級編</t>
    <rPh sb="13" eb="14">
      <t>チュウ</t>
    </rPh>
    <rPh sb="14" eb="16">
      <t>ジョウキュウ</t>
    </rPh>
    <rPh sb="16" eb="17">
      <t>ヘン</t>
    </rPh>
    <phoneticPr fontId="1"/>
  </si>
  <si>
    <t>Excel ショートカットマスター講座</t>
    <rPh sb="17" eb="19">
      <t>コウザ</t>
    </rPh>
    <phoneticPr fontId="1"/>
  </si>
  <si>
    <t>Excel グラフをちょっとだけ極めるセミナー</t>
    <rPh sb="16" eb="17">
      <t>キワ</t>
    </rPh>
    <phoneticPr fontId="1"/>
  </si>
  <si>
    <t>日付</t>
  </si>
  <si>
    <t>曜日</t>
    <rPh sb="0" eb="2">
      <t>ヨウビ</t>
    </rPh>
    <phoneticPr fontId="9"/>
  </si>
  <si>
    <t>祝日名</t>
  </si>
  <si>
    <t>スポーツの日</t>
  </si>
  <si>
    <t>https://sugoikaizen.com</t>
  </si>
  <si>
    <t>https://sugoikaizen.com/seminar</t>
  </si>
  <si>
    <t>https://sugoikaizen.com/seminar/excel-seminar</t>
  </si>
  <si>
    <t>https://sugoikaizen.com/seminar/vba-basicseminar</t>
  </si>
  <si>
    <t>氷室 裕</t>
    <rPh sb="0" eb="2">
      <t>ヒムロ</t>
    </rPh>
    <rPh sb="3" eb="4">
      <t>ユタカ</t>
    </rPh>
    <phoneticPr fontId="1"/>
  </si>
  <si>
    <t>遠藤 斉</t>
    <rPh sb="0" eb="2">
      <t>エンドウ</t>
    </rPh>
    <rPh sb="3" eb="4">
      <t>サイ</t>
    </rPh>
    <phoneticPr fontId="1"/>
  </si>
  <si>
    <t>熊澤 聡</t>
    <rPh sb="0" eb="2">
      <t>クマザワ</t>
    </rPh>
    <rPh sb="3" eb="4">
      <t>サトシ</t>
    </rPh>
    <phoneticPr fontId="1"/>
  </si>
  <si>
    <t>2024年計</t>
    <rPh sb="4" eb="5">
      <t>ネン</t>
    </rPh>
    <rPh sb="5" eb="6">
      <t>ケイ</t>
    </rPh>
    <phoneticPr fontId="2"/>
  </si>
  <si>
    <t>2025年計</t>
    <rPh sb="4" eb="5">
      <t>ネン</t>
    </rPh>
    <rPh sb="5" eb="6">
      <t>ケイ</t>
    </rPh>
    <phoneticPr fontId="2"/>
  </si>
  <si>
    <t>氷室,A002,7,9800,9800</t>
  </si>
  <si>
    <t>遠藤,A002,6,8400,8400</t>
  </si>
  <si>
    <t>熊澤,C002,6,120,144</t>
  </si>
  <si>
    <t>内山,B001,5,13000,1,4300</t>
  </si>
  <si>
    <t>内山,A001,11,22000,19000</t>
  </si>
  <si>
    <t>氷室,A002,8,11200,11200</t>
  </si>
  <si>
    <t>遠藤,A002,18,25200,25200</t>
  </si>
  <si>
    <t>熊澤,C002,20,400,360</t>
  </si>
  <si>
    <t>内山,A002,17,23800,23800</t>
  </si>
  <si>
    <t>内山,C001,9,27000,24300</t>
  </si>
  <si>
    <t>氷室,C002,14,280,252</t>
  </si>
  <si>
    <t>遠藤,B002,16,3200,35200</t>
  </si>
  <si>
    <t>遠藤,C001,16,48000,43200</t>
  </si>
  <si>
    <t>内山,A002,8,11200,11200</t>
  </si>
  <si>
    <t>松本,C001,6,18000,16200</t>
  </si>
  <si>
    <t>氷室,B002,20,4000,4000</t>
  </si>
  <si>
    <t>氷室,C001,13,39000,46800</t>
  </si>
  <si>
    <t>熊澤,C001,20,60000,66000</t>
  </si>
  <si>
    <t>内山,C001,13,39000,39000</t>
  </si>
  <si>
    <t>内山,B001,15,39000,39000</t>
  </si>
  <si>
    <t>発注先名</t>
    <rPh sb="0" eb="3">
      <t>ハッチュウサキ</t>
    </rPh>
    <rPh sb="3" eb="4">
      <t>メイ</t>
    </rPh>
    <phoneticPr fontId="1"/>
  </si>
  <si>
    <t>現在庫</t>
    <rPh sb="0" eb="1">
      <t>ゲン</t>
    </rPh>
    <rPh sb="1" eb="3">
      <t>ザイコ</t>
    </rPh>
    <phoneticPr fontId="1"/>
  </si>
  <si>
    <t>仕掛品</t>
    <rPh sb="0" eb="3">
      <t>シカカリヒン</t>
    </rPh>
    <phoneticPr fontId="1"/>
  </si>
  <si>
    <t>ギャブリッジ松尾</t>
    <rPh sb="6" eb="8">
      <t>マツオ</t>
    </rPh>
    <phoneticPr fontId="1"/>
  </si>
  <si>
    <t>トランキーロ清家</t>
    <rPh sb="6" eb="8">
      <t>セイケ</t>
    </rPh>
    <phoneticPr fontId="1"/>
  </si>
  <si>
    <t>トラトラトラ馬渡</t>
    <rPh sb="6" eb="8">
      <t>マワタリ</t>
    </rPh>
    <phoneticPr fontId="1"/>
  </si>
  <si>
    <t>パートナリング生岡</t>
    <rPh sb="7" eb="9">
      <t>イクオカ</t>
    </rPh>
    <phoneticPr fontId="1"/>
  </si>
  <si>
    <t>ソウルスウェット仲光</t>
    <rPh sb="8" eb="10">
      <t>ナカミツ</t>
    </rPh>
    <phoneticPr fontId="1"/>
  </si>
  <si>
    <t>スリップ内山</t>
    <rPh sb="4" eb="6">
      <t>ウチヤマ</t>
    </rPh>
    <phoneticPr fontId="1"/>
  </si>
  <si>
    <t>クマコン熊澤</t>
    <rPh sb="4" eb="6">
      <t>クマザワ</t>
    </rPh>
    <phoneticPr fontId="1"/>
  </si>
  <si>
    <t>在庫+仕掛品</t>
    <rPh sb="0" eb="2">
      <t>ザイコ</t>
    </rPh>
    <rPh sb="3" eb="5">
      <t>シカ</t>
    </rPh>
    <rPh sb="5" eb="6">
      <t>ヒン</t>
    </rPh>
    <phoneticPr fontId="10"/>
  </si>
  <si>
    <t>取引先名</t>
    <rPh sb="0" eb="3">
      <t>トリヒキサキ</t>
    </rPh>
    <rPh sb="3" eb="4">
      <t>メイ</t>
    </rPh>
    <phoneticPr fontId="11"/>
  </si>
  <si>
    <t>受注金額</t>
    <rPh sb="0" eb="2">
      <t>ジュチュウ</t>
    </rPh>
    <rPh sb="2" eb="4">
      <t>キンガク</t>
    </rPh>
    <phoneticPr fontId="11"/>
  </si>
  <si>
    <t>ギャブリッジ松尾</t>
  </si>
  <si>
    <t>トランキーロ清家</t>
  </si>
  <si>
    <t>トラトラトラ馬渡</t>
  </si>
  <si>
    <t>パートナリング生岡</t>
  </si>
  <si>
    <t>ソウルスウェット仲光</t>
  </si>
  <si>
    <t>スリップ内山</t>
  </si>
  <si>
    <t>クマコン熊澤</t>
  </si>
  <si>
    <t>No</t>
    <phoneticPr fontId="11"/>
  </si>
  <si>
    <t>メーカー</t>
  </si>
  <si>
    <t>メーカー</t>
    <phoneticPr fontId="1"/>
  </si>
  <si>
    <t>座右の銘</t>
    <rPh sb="0" eb="2">
      <t>ザユウ</t>
    </rPh>
    <rPh sb="3" eb="4">
      <t>メイ</t>
    </rPh>
    <phoneticPr fontId="1"/>
  </si>
  <si>
    <t>ヒートアップ</t>
    <phoneticPr fontId="1"/>
  </si>
  <si>
    <t>トランキーロ</t>
    <phoneticPr fontId="1"/>
  </si>
  <si>
    <t>パートナリング</t>
    <phoneticPr fontId="1"/>
  </si>
  <si>
    <t>ギャブリッジ</t>
    <phoneticPr fontId="1"/>
  </si>
  <si>
    <t>すべる技術</t>
    <rPh sb="3" eb="5">
      <t>ギジュツ</t>
    </rPh>
    <phoneticPr fontId="1"/>
  </si>
  <si>
    <t>四次元ストマック</t>
    <rPh sb="0" eb="3">
      <t>ヨジゲン</t>
    </rPh>
    <phoneticPr fontId="1"/>
  </si>
  <si>
    <t>ネックレス</t>
    <phoneticPr fontId="1"/>
  </si>
  <si>
    <t>五本の矢</t>
    <rPh sb="0" eb="2">
      <t>ゴホン</t>
    </rPh>
    <rPh sb="3" eb="4">
      <t>ヤ</t>
    </rPh>
    <phoneticPr fontId="1"/>
  </si>
  <si>
    <t>清家</t>
    <rPh sb="0" eb="2">
      <t>セイケ</t>
    </rPh>
    <phoneticPr fontId="1"/>
  </si>
  <si>
    <t>松尾</t>
    <rPh sb="0" eb="2">
      <t>マツオ</t>
    </rPh>
    <phoneticPr fontId="1"/>
  </si>
  <si>
    <t>生岡</t>
    <rPh sb="0" eb="2">
      <t>ナマオカ</t>
    </rPh>
    <phoneticPr fontId="1"/>
  </si>
  <si>
    <t>臥薪嘗胆</t>
    <rPh sb="0" eb="4">
      <t>ガシンショウタン</t>
    </rPh>
    <phoneticPr fontId="1"/>
  </si>
  <si>
    <t>地域創生</t>
    <rPh sb="0" eb="4">
      <t>チイキソウセイ</t>
    </rPh>
    <phoneticPr fontId="1"/>
  </si>
  <si>
    <t>粉骨砕身</t>
    <rPh sb="0" eb="4">
      <t>フンコツサイシン</t>
    </rPh>
    <phoneticPr fontId="1"/>
  </si>
  <si>
    <t>一気通貫</t>
    <rPh sb="0" eb="4">
      <t>イッキツウカン</t>
    </rPh>
    <phoneticPr fontId="1"/>
  </si>
  <si>
    <t>No</t>
    <phoneticPr fontId="1"/>
  </si>
  <si>
    <t>取引先名</t>
    <rPh sb="0" eb="4">
      <t>トリヒキサキメイ</t>
    </rPh>
    <phoneticPr fontId="1"/>
  </si>
  <si>
    <t>取引先ID</t>
    <rPh sb="0" eb="3">
      <t>トリヒキサキ</t>
    </rPh>
    <phoneticPr fontId="1"/>
  </si>
  <si>
    <t>A-001</t>
    <phoneticPr fontId="1"/>
  </si>
  <si>
    <t>S-002</t>
  </si>
  <si>
    <t>A-002</t>
  </si>
  <si>
    <t>S-003</t>
  </si>
  <si>
    <t>A-003</t>
  </si>
  <si>
    <t>S-004</t>
  </si>
  <si>
    <t>A-004</t>
  </si>
  <si>
    <t>パートナリング生岡</t>
    <rPh sb="7" eb="9">
      <t>ナマオカ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</si>
</sst>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);[Red]\(0\)"/>
    <numFmt numFmtId="178" formatCode="####&quot;年&quot;"/>
    <numFmt numFmtId="179" formatCode="h:mm;@"/>
    <numFmt numFmtId="180" formatCode="#,##0;&quot;△ &quot;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6" fillId="5" borderId="1" xfId="0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>
      <alignment vertical="center"/>
    </xf>
    <xf numFmtId="9" fontId="7" fillId="6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176" fontId="7" fillId="5" borderId="1" xfId="0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6" borderId="1" xfId="0" applyFont="1" applyFill="1" applyBorder="1">
      <alignment vertical="center"/>
    </xf>
    <xf numFmtId="176" fontId="7" fillId="6" borderId="1" xfId="0" applyNumberFormat="1" applyFont="1" applyFill="1" applyBorder="1">
      <alignment vertical="center"/>
    </xf>
    <xf numFmtId="0" fontId="6" fillId="6" borderId="1" xfId="0" applyFont="1" applyFill="1" applyBorder="1">
      <alignment vertical="center"/>
    </xf>
    <xf numFmtId="9" fontId="7" fillId="0" borderId="1" xfId="0" applyNumberFormat="1" applyFont="1" applyBorder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7" fillId="0" borderId="0" xfId="0" applyNumberFormat="1" applyFont="1">
      <alignment vertical="center"/>
    </xf>
    <xf numFmtId="0" fontId="7" fillId="0" borderId="0" xfId="0" applyFont="1" applyAlignment="1">
      <alignment vertical="center" wrapText="1"/>
    </xf>
    <xf numFmtId="177" fontId="7" fillId="0" borderId="0" xfId="0" applyNumberFormat="1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178" fontId="7" fillId="3" borderId="8" xfId="0" applyNumberFormat="1" applyFont="1" applyFill="1" applyBorder="1" applyAlignment="1">
      <alignment vertical="center" wrapText="1"/>
    </xf>
    <xf numFmtId="0" fontId="7" fillId="0" borderId="8" xfId="0" applyFont="1" applyBorder="1">
      <alignment vertical="center"/>
    </xf>
    <xf numFmtId="0" fontId="7" fillId="4" borderId="1" xfId="0" applyFont="1" applyFill="1" applyBorder="1">
      <alignment vertical="center"/>
    </xf>
    <xf numFmtId="38" fontId="7" fillId="0" borderId="1" xfId="1" applyFont="1" applyBorder="1">
      <alignment vertical="center"/>
    </xf>
    <xf numFmtId="38" fontId="7" fillId="0" borderId="0" xfId="1" applyFont="1">
      <alignment vertical="center"/>
    </xf>
    <xf numFmtId="0" fontId="7" fillId="5" borderId="0" xfId="0" applyFont="1" applyFill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7" fillId="7" borderId="1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>
      <alignment vertical="center"/>
    </xf>
    <xf numFmtId="179" fontId="7" fillId="0" borderId="0" xfId="0" applyNumberFormat="1" applyFo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 wrapText="1"/>
    </xf>
    <xf numFmtId="180" fontId="7" fillId="0" borderId="1" xfId="0" applyNumberFormat="1" applyFont="1" applyBorder="1">
      <alignment vertical="center"/>
    </xf>
    <xf numFmtId="0" fontId="7" fillId="2" borderId="1" xfId="0" applyFont="1" applyFill="1" applyBorder="1">
      <alignment vertical="center"/>
    </xf>
    <xf numFmtId="180" fontId="7" fillId="5" borderId="1" xfId="0" applyNumberFormat="1" applyFont="1" applyFill="1" applyBorder="1">
      <alignment vertical="center"/>
    </xf>
    <xf numFmtId="9" fontId="7" fillId="5" borderId="1" xfId="0" applyNumberFormat="1" applyFont="1" applyFill="1" applyBorder="1">
      <alignment vertical="center"/>
    </xf>
    <xf numFmtId="0" fontId="6" fillId="0" borderId="1" xfId="0" applyFont="1" applyBorder="1">
      <alignment vertical="center"/>
    </xf>
    <xf numFmtId="0" fontId="6" fillId="6" borderId="0" xfId="0" applyFont="1" applyFill="1" applyAlignment="1">
      <alignment horizontal="center"/>
    </xf>
    <xf numFmtId="14" fontId="7" fillId="0" borderId="0" xfId="0" applyNumberFormat="1" applyFont="1" applyAlignment="1"/>
    <xf numFmtId="0" fontId="7" fillId="0" borderId="0" xfId="0" applyFont="1" applyAlignment="1"/>
    <xf numFmtId="14" fontId="7" fillId="0" borderId="0" xfId="0" applyNumberFormat="1" applyFont="1" applyAlignment="1">
      <alignment vertical="center" wrapText="1"/>
    </xf>
    <xf numFmtId="0" fontId="6" fillId="5" borderId="0" xfId="0" applyFont="1" applyFill="1">
      <alignment vertical="center"/>
    </xf>
    <xf numFmtId="0" fontId="6" fillId="8" borderId="1" xfId="0" applyFont="1" applyFill="1" applyBorder="1">
      <alignment vertical="center"/>
    </xf>
    <xf numFmtId="0" fontId="6" fillId="9" borderId="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/>
  </sheetViews>
  <sheetFormatPr defaultRowHeight="18" x14ac:dyDescent="0.2"/>
  <cols>
    <col min="1" max="1" width="8.7265625" style="7"/>
    <col min="2" max="2" width="9" style="9" customWidth="1"/>
    <col min="3" max="16384" width="8.7265625" style="7"/>
  </cols>
  <sheetData>
    <row r="1" spans="1:3" s="3" customFormat="1" x14ac:dyDescent="0.2">
      <c r="A1" s="1" t="s">
        <v>0</v>
      </c>
      <c r="B1" s="2" t="s">
        <v>1</v>
      </c>
      <c r="C1" s="1" t="s">
        <v>2</v>
      </c>
    </row>
    <row r="2" spans="1:3" x14ac:dyDescent="0.2">
      <c r="A2" s="4" t="s">
        <v>3</v>
      </c>
      <c r="B2" s="5">
        <v>27767</v>
      </c>
      <c r="C2" s="6"/>
    </row>
    <row r="3" spans="1:3" x14ac:dyDescent="0.2">
      <c r="A3" s="4" t="s">
        <v>4</v>
      </c>
      <c r="B3" s="5">
        <v>11106</v>
      </c>
      <c r="C3" s="6"/>
    </row>
    <row r="4" spans="1:3" x14ac:dyDescent="0.2">
      <c r="A4" s="4" t="s">
        <v>5</v>
      </c>
      <c r="B4" s="5">
        <v>10831</v>
      </c>
      <c r="C4" s="6"/>
    </row>
    <row r="5" spans="1:3" x14ac:dyDescent="0.2">
      <c r="A5" s="4" t="s">
        <v>6</v>
      </c>
      <c r="B5" s="5">
        <v>18432</v>
      </c>
      <c r="C5" s="6"/>
    </row>
    <row r="6" spans="1:3" x14ac:dyDescent="0.2">
      <c r="A6" s="4" t="s">
        <v>7</v>
      </c>
      <c r="B6" s="5">
        <v>20505</v>
      </c>
      <c r="C6" s="6"/>
    </row>
    <row r="7" spans="1:3" x14ac:dyDescent="0.2">
      <c r="A7" s="4" t="s">
        <v>8</v>
      </c>
      <c r="B7" s="5">
        <v>47786</v>
      </c>
      <c r="C7" s="6"/>
    </row>
    <row r="8" spans="1:3" x14ac:dyDescent="0.2">
      <c r="A8" s="4" t="s">
        <v>9</v>
      </c>
      <c r="B8" s="5">
        <v>53889</v>
      </c>
      <c r="C8" s="6"/>
    </row>
    <row r="9" spans="1:3" x14ac:dyDescent="0.2">
      <c r="A9" s="4" t="s">
        <v>10</v>
      </c>
      <c r="B9" s="5">
        <v>27866</v>
      </c>
      <c r="C9" s="6"/>
    </row>
    <row r="10" spans="1:3" x14ac:dyDescent="0.2">
      <c r="A10" s="4" t="s">
        <v>11</v>
      </c>
      <c r="B10" s="5">
        <v>24898</v>
      </c>
      <c r="C10" s="6"/>
    </row>
    <row r="11" spans="1:3" x14ac:dyDescent="0.2">
      <c r="A11" s="4" t="s">
        <v>12</v>
      </c>
      <c r="B11" s="8">
        <v>243080</v>
      </c>
      <c r="C11" s="6"/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workbookViewId="0"/>
  </sheetViews>
  <sheetFormatPr defaultRowHeight="18" x14ac:dyDescent="0.2"/>
  <cols>
    <col min="1" max="1" width="8.7265625" style="7"/>
    <col min="2" max="2" width="27.90625" style="7" customWidth="1"/>
    <col min="3" max="4" width="8.7265625" style="7"/>
    <col min="5" max="5" width="10.08984375" style="7" customWidth="1"/>
    <col min="6" max="6" width="43.08984375" style="7" bestFit="1" customWidth="1"/>
    <col min="7" max="7" width="13.36328125" style="7" customWidth="1"/>
    <col min="8" max="16384" width="8.7265625" style="7"/>
  </cols>
  <sheetData>
    <row r="1" spans="1:7" x14ac:dyDescent="0.2">
      <c r="A1" s="18" t="s">
        <v>56</v>
      </c>
      <c r="B1" s="18" t="s">
        <v>13</v>
      </c>
      <c r="C1" s="18" t="s">
        <v>57</v>
      </c>
      <c r="E1" s="7" t="s">
        <v>65</v>
      </c>
    </row>
    <row r="2" spans="1:7" x14ac:dyDescent="0.2">
      <c r="A2" s="4"/>
      <c r="B2" s="4"/>
      <c r="C2" s="4"/>
      <c r="E2" s="19" t="s">
        <v>56</v>
      </c>
      <c r="F2" s="19" t="s">
        <v>13</v>
      </c>
      <c r="G2" s="19" t="s">
        <v>57</v>
      </c>
    </row>
    <row r="3" spans="1:7" x14ac:dyDescent="0.2">
      <c r="A3" s="4"/>
      <c r="B3" s="4"/>
      <c r="C3" s="4"/>
      <c r="E3" s="4">
        <v>1</v>
      </c>
      <c r="F3" s="4" t="s">
        <v>191</v>
      </c>
      <c r="G3" s="4">
        <v>50000</v>
      </c>
    </row>
    <row r="4" spans="1:7" x14ac:dyDescent="0.2">
      <c r="A4" s="4"/>
      <c r="B4" s="4"/>
      <c r="C4" s="4"/>
      <c r="E4" s="4">
        <v>2</v>
      </c>
      <c r="F4" s="4" t="s">
        <v>192</v>
      </c>
      <c r="G4" s="4">
        <v>50000</v>
      </c>
    </row>
    <row r="5" spans="1:7" x14ac:dyDescent="0.2">
      <c r="A5" s="4"/>
      <c r="B5" s="4"/>
      <c r="C5" s="4"/>
      <c r="E5" s="4">
        <v>3</v>
      </c>
      <c r="F5" s="4" t="s">
        <v>193</v>
      </c>
      <c r="G5" s="4">
        <v>100000</v>
      </c>
    </row>
    <row r="6" spans="1:7" x14ac:dyDescent="0.2">
      <c r="A6" s="4"/>
      <c r="B6" s="4"/>
      <c r="C6" s="4"/>
      <c r="E6" s="4">
        <v>4</v>
      </c>
      <c r="F6" s="4" t="s">
        <v>194</v>
      </c>
      <c r="G6" s="4">
        <v>5000</v>
      </c>
    </row>
    <row r="7" spans="1:7" x14ac:dyDescent="0.2">
      <c r="A7" s="4"/>
      <c r="B7" s="4"/>
      <c r="C7" s="4"/>
      <c r="E7" s="4">
        <v>5</v>
      </c>
      <c r="F7" s="4" t="s">
        <v>195</v>
      </c>
      <c r="G7" s="4">
        <v>5000</v>
      </c>
    </row>
    <row r="8" spans="1:7" x14ac:dyDescent="0.2">
      <c r="A8" s="4"/>
      <c r="B8" s="4"/>
      <c r="C8" s="4"/>
      <c r="E8" s="4"/>
      <c r="F8" s="4"/>
      <c r="G8" s="4"/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workbookViewId="0"/>
  </sheetViews>
  <sheetFormatPr defaultRowHeight="18" x14ac:dyDescent="0.2"/>
  <cols>
    <col min="1" max="16384" width="8.7265625" style="7"/>
  </cols>
  <sheetData>
    <row r="1" spans="1:4" x14ac:dyDescent="0.2">
      <c r="B1" s="7" t="s">
        <v>68</v>
      </c>
      <c r="C1" s="7" t="s">
        <v>69</v>
      </c>
      <c r="D1" s="7" t="s">
        <v>70</v>
      </c>
    </row>
    <row r="2" spans="1:4" x14ac:dyDescent="0.2">
      <c r="A2" s="7" t="s">
        <v>66</v>
      </c>
      <c r="B2" s="20">
        <v>0.35069444444444442</v>
      </c>
      <c r="C2" s="20">
        <v>0.39305555555555555</v>
      </c>
      <c r="D2" s="20">
        <f>C2-B2</f>
        <v>4.2361111111111127E-2</v>
      </c>
    </row>
    <row r="3" spans="1:4" x14ac:dyDescent="0.2">
      <c r="A3" s="7" t="s">
        <v>67</v>
      </c>
      <c r="B3" s="20">
        <v>0.43402777777777773</v>
      </c>
      <c r="C3" s="20">
        <v>0.47638888888888892</v>
      </c>
      <c r="D3" s="20">
        <f>C3-B3</f>
        <v>4.2361111111111183E-2</v>
      </c>
    </row>
    <row r="4" spans="1:4" x14ac:dyDescent="0.2">
      <c r="D4" s="7" t="b">
        <f>D3=D2</f>
        <v>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"/>
  <sheetViews>
    <sheetView workbookViewId="0"/>
  </sheetViews>
  <sheetFormatPr defaultRowHeight="18" x14ac:dyDescent="0.2"/>
  <cols>
    <col min="1" max="16384" width="8.7265625" style="7"/>
  </cols>
  <sheetData>
    <row r="1" spans="1:7" ht="36" x14ac:dyDescent="0.2">
      <c r="B1" s="7" t="s">
        <v>68</v>
      </c>
      <c r="C1" s="7" t="s">
        <v>69</v>
      </c>
      <c r="D1" s="7" t="s">
        <v>70</v>
      </c>
      <c r="E1" s="21" t="s">
        <v>71</v>
      </c>
      <c r="F1" s="21" t="s">
        <v>72</v>
      </c>
      <c r="G1" s="21" t="s">
        <v>73</v>
      </c>
    </row>
    <row r="2" spans="1:7" x14ac:dyDescent="0.2">
      <c r="A2" s="7" t="s">
        <v>66</v>
      </c>
      <c r="B2" s="20">
        <v>0.35069444444444442</v>
      </c>
      <c r="C2" s="20">
        <v>0.39305555555555555</v>
      </c>
      <c r="D2" s="20">
        <f>C2-B2</f>
        <v>4.2361111111111127E-2</v>
      </c>
      <c r="E2" s="22"/>
      <c r="F2" s="22"/>
      <c r="G2" s="22"/>
    </row>
    <row r="3" spans="1:7" x14ac:dyDescent="0.2">
      <c r="A3" s="7" t="s">
        <v>67</v>
      </c>
      <c r="B3" s="20">
        <v>0.43402777777777773</v>
      </c>
      <c r="C3" s="20">
        <v>0.47638888888888892</v>
      </c>
      <c r="D3" s="20">
        <f>C3-B3</f>
        <v>4.2361111111111183E-2</v>
      </c>
      <c r="E3" s="22"/>
      <c r="F3" s="22"/>
      <c r="G3" s="22"/>
    </row>
    <row r="4" spans="1:7" x14ac:dyDescent="0.2">
      <c r="D4" s="7" t="b">
        <f>D3=D2</f>
        <v>0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0"/>
  <sheetViews>
    <sheetView zoomScale="85" zoomScaleNormal="85" workbookViewId="0"/>
  </sheetViews>
  <sheetFormatPr defaultRowHeight="18" x14ac:dyDescent="0.55000000000000004"/>
  <cols>
    <col min="1" max="1" width="14.6328125" style="48" customWidth="1"/>
    <col min="2" max="2" width="6.36328125" style="48" customWidth="1"/>
    <col min="3" max="3" width="20.6328125" style="48" customWidth="1"/>
    <col min="4" max="16384" width="8.7265625" style="7"/>
  </cols>
  <sheetData>
    <row r="1" spans="1:3" x14ac:dyDescent="0.55000000000000004">
      <c r="A1" s="46" t="s">
        <v>196</v>
      </c>
      <c r="B1" s="46" t="s">
        <v>197</v>
      </c>
      <c r="C1" s="46" t="s">
        <v>198</v>
      </c>
    </row>
    <row r="2" spans="1:3" x14ac:dyDescent="0.55000000000000004">
      <c r="A2" s="47">
        <v>45658</v>
      </c>
      <c r="B2" s="48" t="s">
        <v>78</v>
      </c>
      <c r="C2" s="48" t="s">
        <v>75</v>
      </c>
    </row>
    <row r="3" spans="1:3" x14ac:dyDescent="0.55000000000000004">
      <c r="A3" s="47">
        <v>45670</v>
      </c>
      <c r="B3" s="48" t="s">
        <v>76</v>
      </c>
      <c r="C3" s="48" t="s">
        <v>77</v>
      </c>
    </row>
    <row r="4" spans="1:3" x14ac:dyDescent="0.55000000000000004">
      <c r="A4" s="47">
        <v>45699</v>
      </c>
      <c r="B4" s="48" t="s">
        <v>86</v>
      </c>
      <c r="C4" s="48" t="s">
        <v>79</v>
      </c>
    </row>
    <row r="5" spans="1:3" x14ac:dyDescent="0.55000000000000004">
      <c r="A5" s="47">
        <v>45711</v>
      </c>
      <c r="B5" s="48" t="s">
        <v>83</v>
      </c>
      <c r="C5" s="48" t="s">
        <v>94</v>
      </c>
    </row>
    <row r="6" spans="1:3" x14ac:dyDescent="0.55000000000000004">
      <c r="A6" s="47">
        <v>45712</v>
      </c>
      <c r="B6" s="48" t="s">
        <v>76</v>
      </c>
      <c r="C6" s="48" t="s">
        <v>88</v>
      </c>
    </row>
    <row r="7" spans="1:3" x14ac:dyDescent="0.55000000000000004">
      <c r="A7" s="47">
        <v>45736</v>
      </c>
      <c r="B7" s="48" t="s">
        <v>74</v>
      </c>
      <c r="C7" s="48" t="s">
        <v>81</v>
      </c>
    </row>
    <row r="8" spans="1:3" x14ac:dyDescent="0.55000000000000004">
      <c r="A8" s="47">
        <v>45776</v>
      </c>
      <c r="B8" s="48" t="s">
        <v>86</v>
      </c>
      <c r="C8" s="48" t="s">
        <v>82</v>
      </c>
    </row>
    <row r="9" spans="1:3" x14ac:dyDescent="0.55000000000000004">
      <c r="A9" s="47">
        <v>45780</v>
      </c>
      <c r="B9" s="48" t="s">
        <v>80</v>
      </c>
      <c r="C9" s="48" t="s">
        <v>84</v>
      </c>
    </row>
    <row r="10" spans="1:3" x14ac:dyDescent="0.55000000000000004">
      <c r="A10" s="47">
        <v>45781</v>
      </c>
      <c r="B10" s="48" t="s">
        <v>83</v>
      </c>
      <c r="C10" s="48" t="s">
        <v>85</v>
      </c>
    </row>
    <row r="11" spans="1:3" x14ac:dyDescent="0.55000000000000004">
      <c r="A11" s="47">
        <v>45782</v>
      </c>
      <c r="B11" s="48" t="s">
        <v>76</v>
      </c>
      <c r="C11" s="48" t="s">
        <v>87</v>
      </c>
    </row>
    <row r="12" spans="1:3" x14ac:dyDescent="0.55000000000000004">
      <c r="A12" s="47">
        <v>45783</v>
      </c>
      <c r="B12" s="48" t="s">
        <v>86</v>
      </c>
      <c r="C12" s="48" t="s">
        <v>88</v>
      </c>
    </row>
    <row r="13" spans="1:3" x14ac:dyDescent="0.55000000000000004">
      <c r="A13" s="47">
        <v>45859</v>
      </c>
      <c r="B13" s="48" t="s">
        <v>76</v>
      </c>
      <c r="C13" s="48" t="s">
        <v>89</v>
      </c>
    </row>
    <row r="14" spans="1:3" x14ac:dyDescent="0.55000000000000004">
      <c r="A14" s="47">
        <v>45880</v>
      </c>
      <c r="B14" s="48" t="s">
        <v>76</v>
      </c>
      <c r="C14" s="48" t="s">
        <v>96</v>
      </c>
    </row>
    <row r="15" spans="1:3" x14ac:dyDescent="0.55000000000000004">
      <c r="A15" s="47">
        <v>45915</v>
      </c>
      <c r="B15" s="48" t="s">
        <v>76</v>
      </c>
      <c r="C15" s="48" t="s">
        <v>90</v>
      </c>
    </row>
    <row r="16" spans="1:3" x14ac:dyDescent="0.55000000000000004">
      <c r="A16" s="47">
        <v>45923</v>
      </c>
      <c r="B16" s="48" t="s">
        <v>86</v>
      </c>
      <c r="C16" s="48" t="s">
        <v>91</v>
      </c>
    </row>
    <row r="17" spans="1:3" x14ac:dyDescent="0.55000000000000004">
      <c r="A17" s="47">
        <v>45943</v>
      </c>
      <c r="B17" s="48" t="s">
        <v>76</v>
      </c>
      <c r="C17" s="48" t="s">
        <v>199</v>
      </c>
    </row>
    <row r="18" spans="1:3" x14ac:dyDescent="0.55000000000000004">
      <c r="A18" s="47">
        <v>45964</v>
      </c>
      <c r="B18" s="48" t="s">
        <v>76</v>
      </c>
      <c r="C18" s="48" t="s">
        <v>92</v>
      </c>
    </row>
    <row r="19" spans="1:3" x14ac:dyDescent="0.2">
      <c r="A19" s="49">
        <v>45984</v>
      </c>
      <c r="B19" s="21" t="s">
        <v>83</v>
      </c>
      <c r="C19" s="21" t="s">
        <v>93</v>
      </c>
    </row>
    <row r="20" spans="1:3" x14ac:dyDescent="0.2">
      <c r="A20" s="49">
        <v>45985</v>
      </c>
      <c r="B20" s="21" t="s">
        <v>76</v>
      </c>
      <c r="C20" s="21" t="s">
        <v>88</v>
      </c>
    </row>
    <row r="21" spans="1:3" x14ac:dyDescent="0.2">
      <c r="A21" s="49">
        <v>46023</v>
      </c>
      <c r="B21" s="21" t="s">
        <v>74</v>
      </c>
      <c r="C21" s="21" t="s">
        <v>75</v>
      </c>
    </row>
    <row r="22" spans="1:3" x14ac:dyDescent="0.2">
      <c r="A22" s="49">
        <v>46034</v>
      </c>
      <c r="B22" s="21" t="s">
        <v>76</v>
      </c>
      <c r="C22" s="21" t="s">
        <v>77</v>
      </c>
    </row>
    <row r="23" spans="1:3" x14ac:dyDescent="0.2">
      <c r="A23" s="49">
        <v>46064</v>
      </c>
      <c r="B23" s="21" t="s">
        <v>78</v>
      </c>
      <c r="C23" s="21" t="s">
        <v>79</v>
      </c>
    </row>
    <row r="24" spans="1:3" x14ac:dyDescent="0.2">
      <c r="A24" s="49">
        <v>46076</v>
      </c>
      <c r="B24" s="21" t="s">
        <v>76</v>
      </c>
      <c r="C24" s="21" t="s">
        <v>94</v>
      </c>
    </row>
    <row r="25" spans="1:3" x14ac:dyDescent="0.2">
      <c r="A25" s="49">
        <v>46101</v>
      </c>
      <c r="B25" s="21" t="s">
        <v>95</v>
      </c>
      <c r="C25" s="21" t="s">
        <v>81</v>
      </c>
    </row>
    <row r="26" spans="1:3" x14ac:dyDescent="0.2">
      <c r="A26" s="49">
        <v>46141</v>
      </c>
      <c r="B26" s="21" t="s">
        <v>78</v>
      </c>
      <c r="C26" s="21" t="s">
        <v>82</v>
      </c>
    </row>
    <row r="27" spans="1:3" x14ac:dyDescent="0.2">
      <c r="A27" s="49">
        <v>46145</v>
      </c>
      <c r="B27" s="21" t="s">
        <v>83</v>
      </c>
      <c r="C27" s="21" t="s">
        <v>84</v>
      </c>
    </row>
    <row r="28" spans="1:3" x14ac:dyDescent="0.2">
      <c r="A28" s="49">
        <v>46146</v>
      </c>
      <c r="B28" s="21" t="s">
        <v>76</v>
      </c>
      <c r="C28" s="21" t="s">
        <v>85</v>
      </c>
    </row>
    <row r="29" spans="1:3" x14ac:dyDescent="0.2">
      <c r="A29" s="49">
        <v>46147</v>
      </c>
      <c r="B29" s="21" t="s">
        <v>86</v>
      </c>
      <c r="C29" s="21" t="s">
        <v>87</v>
      </c>
    </row>
    <row r="30" spans="1:3" x14ac:dyDescent="0.2">
      <c r="A30" s="49"/>
      <c r="B30" s="21"/>
      <c r="C30" s="21"/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2"/>
  <sheetViews>
    <sheetView workbookViewId="0"/>
  </sheetViews>
  <sheetFormatPr defaultRowHeight="18" x14ac:dyDescent="0.2"/>
  <cols>
    <col min="1" max="1" width="31.6328125" style="7" customWidth="1"/>
    <col min="2" max="16384" width="8.7265625" style="7"/>
  </cols>
  <sheetData>
    <row r="1" spans="1:2" s="3" customFormat="1" x14ac:dyDescent="0.2">
      <c r="A1" s="18" t="s">
        <v>47</v>
      </c>
      <c r="B1" s="18" t="s">
        <v>97</v>
      </c>
    </row>
    <row r="2" spans="1:2" x14ac:dyDescent="0.2">
      <c r="A2" s="4" t="s">
        <v>98</v>
      </c>
      <c r="B2" s="4"/>
    </row>
    <row r="3" spans="1:2" x14ac:dyDescent="0.2">
      <c r="A3" s="4" t="s">
        <v>99</v>
      </c>
      <c r="B3" s="4"/>
    </row>
    <row r="4" spans="1:2" x14ac:dyDescent="0.2">
      <c r="A4" s="4" t="s">
        <v>100</v>
      </c>
      <c r="B4" s="4"/>
    </row>
    <row r="5" spans="1:2" x14ac:dyDescent="0.2">
      <c r="A5" s="4" t="s">
        <v>101</v>
      </c>
      <c r="B5" s="4"/>
    </row>
    <row r="6" spans="1:2" x14ac:dyDescent="0.2">
      <c r="A6" s="4" t="s">
        <v>102</v>
      </c>
      <c r="B6" s="4"/>
    </row>
    <row r="7" spans="1:2" x14ac:dyDescent="0.2">
      <c r="A7" s="4" t="s">
        <v>103</v>
      </c>
      <c r="B7" s="4"/>
    </row>
    <row r="8" spans="1:2" x14ac:dyDescent="0.2">
      <c r="A8" s="4" t="s">
        <v>104</v>
      </c>
      <c r="B8" s="4"/>
    </row>
    <row r="9" spans="1:2" x14ac:dyDescent="0.2">
      <c r="A9" s="4" t="s">
        <v>105</v>
      </c>
      <c r="B9" s="4"/>
    </row>
    <row r="10" spans="1:2" x14ac:dyDescent="0.2">
      <c r="A10" s="4" t="s">
        <v>106</v>
      </c>
      <c r="B10" s="4"/>
    </row>
    <row r="11" spans="1:2" x14ac:dyDescent="0.2">
      <c r="A11" s="4" t="s">
        <v>107</v>
      </c>
      <c r="B11" s="4"/>
    </row>
    <row r="12" spans="1:2" x14ac:dyDescent="0.2">
      <c r="A12" s="4" t="s">
        <v>108</v>
      </c>
      <c r="B12" s="4"/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5"/>
  <sheetViews>
    <sheetView workbookViewId="0"/>
  </sheetViews>
  <sheetFormatPr defaultRowHeight="18" x14ac:dyDescent="0.2"/>
  <cols>
    <col min="1" max="1" width="55" style="7" bestFit="1" customWidth="1"/>
    <col min="2" max="2" width="15" style="7" customWidth="1"/>
    <col min="3" max="16384" width="8.7265625" style="7"/>
  </cols>
  <sheetData>
    <row r="1" spans="1:2" s="3" customFormat="1" x14ac:dyDescent="0.2">
      <c r="A1" s="3" t="s">
        <v>109</v>
      </c>
      <c r="B1" s="3" t="s">
        <v>110</v>
      </c>
    </row>
    <row r="2" spans="1:2" x14ac:dyDescent="0.2">
      <c r="A2" s="7" t="s">
        <v>200</v>
      </c>
    </row>
    <row r="3" spans="1:2" x14ac:dyDescent="0.2">
      <c r="A3" s="7" t="s">
        <v>201</v>
      </c>
    </row>
    <row r="4" spans="1:2" x14ac:dyDescent="0.2">
      <c r="A4" s="7" t="s">
        <v>202</v>
      </c>
    </row>
    <row r="5" spans="1:2" x14ac:dyDescent="0.2">
      <c r="A5" s="7" t="s">
        <v>203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7"/>
  <sheetViews>
    <sheetView workbookViewId="0"/>
  </sheetViews>
  <sheetFormatPr defaultRowHeight="18" x14ac:dyDescent="0.2"/>
  <cols>
    <col min="1" max="1" width="5.6328125" style="7" customWidth="1"/>
    <col min="2" max="16384" width="8.7265625" style="7"/>
  </cols>
  <sheetData>
    <row r="1" spans="1:4" x14ac:dyDescent="0.2">
      <c r="A1" s="37" t="s">
        <v>128</v>
      </c>
      <c r="B1" s="37" t="s">
        <v>129</v>
      </c>
      <c r="C1" s="37" t="s">
        <v>130</v>
      </c>
      <c r="D1" s="37" t="s">
        <v>131</v>
      </c>
    </row>
    <row r="2" spans="1:4" x14ac:dyDescent="0.2">
      <c r="A2" s="7">
        <v>1</v>
      </c>
      <c r="B2" s="38">
        <v>0.375</v>
      </c>
      <c r="C2" s="38">
        <v>0.75</v>
      </c>
      <c r="D2" s="38">
        <f>C2-B2</f>
        <v>0.375</v>
      </c>
    </row>
    <row r="3" spans="1:4" x14ac:dyDescent="0.2">
      <c r="A3" s="7">
        <v>2</v>
      </c>
      <c r="B3" s="38">
        <v>0.375</v>
      </c>
      <c r="C3" s="38">
        <v>0.75</v>
      </c>
      <c r="D3" s="38">
        <f>C3-B3</f>
        <v>0.375</v>
      </c>
    </row>
    <row r="4" spans="1:4" x14ac:dyDescent="0.2">
      <c r="A4" s="7">
        <v>3</v>
      </c>
      <c r="B4" s="38">
        <v>0.375</v>
      </c>
      <c r="C4" s="38">
        <v>0.75</v>
      </c>
      <c r="D4" s="38">
        <f>C4-B4</f>
        <v>0.375</v>
      </c>
    </row>
    <row r="5" spans="1:4" x14ac:dyDescent="0.2">
      <c r="A5" s="7">
        <v>4</v>
      </c>
      <c r="B5" s="38">
        <v>0.375</v>
      </c>
      <c r="C5" s="38">
        <v>0.75</v>
      </c>
      <c r="D5" s="38">
        <f>C5-B5</f>
        <v>0.375</v>
      </c>
    </row>
    <row r="6" spans="1:4" x14ac:dyDescent="0.2">
      <c r="A6" s="7">
        <v>5</v>
      </c>
      <c r="B6" s="38">
        <v>0.375</v>
      </c>
      <c r="C6" s="38">
        <v>0.75</v>
      </c>
      <c r="D6" s="38">
        <f>C6-B6</f>
        <v>0.375</v>
      </c>
    </row>
    <row r="7" spans="1:4" x14ac:dyDescent="0.2">
      <c r="C7" s="7" t="s">
        <v>132</v>
      </c>
      <c r="D7" s="38">
        <f>SUM(D2:D6)</f>
        <v>1.875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workbookViewId="0"/>
  </sheetViews>
  <sheetFormatPr defaultRowHeight="18" x14ac:dyDescent="0.2"/>
  <cols>
    <col min="1" max="1" width="12.08984375" style="7" customWidth="1"/>
    <col min="2" max="2" width="8.7265625" style="7"/>
    <col min="3" max="3" width="14.26953125" style="7" bestFit="1" customWidth="1"/>
    <col min="4" max="16384" width="8.7265625" style="7"/>
  </cols>
  <sheetData>
    <row r="1" spans="1:3" x14ac:dyDescent="0.2">
      <c r="A1" s="50" t="s">
        <v>37</v>
      </c>
      <c r="C1" s="50" t="s">
        <v>113</v>
      </c>
    </row>
    <row r="2" spans="1:3" x14ac:dyDescent="0.2">
      <c r="C2" s="7" t="s">
        <v>204</v>
      </c>
    </row>
    <row r="3" spans="1:3" x14ac:dyDescent="0.2">
      <c r="C3" s="7" t="s">
        <v>205</v>
      </c>
    </row>
    <row r="4" spans="1:3" x14ac:dyDescent="0.2">
      <c r="C4" s="7" t="s">
        <v>206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7"/>
  <sheetViews>
    <sheetView workbookViewId="0"/>
  </sheetViews>
  <sheetFormatPr defaultRowHeight="18" x14ac:dyDescent="0.2"/>
  <cols>
    <col min="1" max="1" width="14.6328125" style="7" customWidth="1"/>
    <col min="2" max="4" width="10.26953125" style="7" customWidth="1"/>
    <col min="5" max="16384" width="8.7265625" style="7"/>
  </cols>
  <sheetData>
    <row r="1" spans="1:4" x14ac:dyDescent="0.2">
      <c r="A1" s="14" t="s">
        <v>114</v>
      </c>
      <c r="B1" s="4" t="s">
        <v>115</v>
      </c>
      <c r="C1" s="4" t="s">
        <v>116</v>
      </c>
      <c r="D1" s="4" t="s">
        <v>117</v>
      </c>
    </row>
    <row r="2" spans="1:4" x14ac:dyDescent="0.2">
      <c r="A2" s="4" t="s">
        <v>118</v>
      </c>
      <c r="B2" s="4">
        <v>1000</v>
      </c>
      <c r="C2" s="4">
        <v>2000</v>
      </c>
      <c r="D2" s="4">
        <v>3000</v>
      </c>
    </row>
    <row r="3" spans="1:4" x14ac:dyDescent="0.2">
      <c r="A3" s="4" t="s">
        <v>119</v>
      </c>
      <c r="B3" s="4">
        <v>800</v>
      </c>
      <c r="C3" s="4">
        <v>1200</v>
      </c>
      <c r="D3" s="4">
        <v>2200</v>
      </c>
    </row>
    <row r="5" spans="1:4" x14ac:dyDescent="0.2">
      <c r="A5" s="34" t="s">
        <v>120</v>
      </c>
      <c r="B5" s="4">
        <v>1</v>
      </c>
    </row>
    <row r="6" spans="1:4" x14ac:dyDescent="0.2">
      <c r="A6" s="34" t="s">
        <v>121</v>
      </c>
      <c r="B6" s="4">
        <v>2</v>
      </c>
    </row>
    <row r="7" spans="1:4" x14ac:dyDescent="0.2">
      <c r="A7" s="34" t="s">
        <v>122</v>
      </c>
      <c r="B7" s="35"/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6"/>
  <sheetViews>
    <sheetView workbookViewId="0"/>
  </sheetViews>
  <sheetFormatPr defaultRowHeight="18" x14ac:dyDescent="0.2"/>
  <cols>
    <col min="1" max="2" width="8.7265625" style="7"/>
    <col min="3" max="4" width="3.6328125" style="7" customWidth="1"/>
    <col min="5" max="6" width="12.36328125" style="7" customWidth="1"/>
    <col min="7" max="16384" width="8.7265625" style="7"/>
  </cols>
  <sheetData>
    <row r="1" spans="1:8" x14ac:dyDescent="0.2">
      <c r="A1" s="36" t="s">
        <v>123</v>
      </c>
      <c r="B1" s="36" t="s">
        <v>1</v>
      </c>
      <c r="D1" s="4">
        <v>2</v>
      </c>
      <c r="E1" s="7" t="s">
        <v>124</v>
      </c>
      <c r="G1" s="35"/>
      <c r="H1" s="7" t="s">
        <v>125</v>
      </c>
    </row>
    <row r="2" spans="1:8" x14ac:dyDescent="0.2">
      <c r="A2" s="7" t="s">
        <v>126</v>
      </c>
      <c r="B2" s="7">
        <v>15436</v>
      </c>
    </row>
    <row r="3" spans="1:8" x14ac:dyDescent="0.2">
      <c r="A3" s="7" t="s">
        <v>127</v>
      </c>
      <c r="B3" s="7">
        <v>13683</v>
      </c>
    </row>
    <row r="4" spans="1:8" x14ac:dyDescent="0.2">
      <c r="A4" s="7" t="s">
        <v>135</v>
      </c>
      <c r="B4" s="7">
        <v>18165</v>
      </c>
    </row>
    <row r="5" spans="1:8" x14ac:dyDescent="0.2">
      <c r="A5" s="7" t="s">
        <v>136</v>
      </c>
      <c r="B5" s="7">
        <v>19175</v>
      </c>
    </row>
    <row r="6" spans="1:8" x14ac:dyDescent="0.2">
      <c r="A6" s="7" t="s">
        <v>137</v>
      </c>
      <c r="B6" s="7">
        <v>10024</v>
      </c>
    </row>
    <row r="7" spans="1:8" x14ac:dyDescent="0.2">
      <c r="A7" s="7" t="s">
        <v>138</v>
      </c>
      <c r="B7" s="7">
        <v>18787</v>
      </c>
    </row>
    <row r="8" spans="1:8" x14ac:dyDescent="0.2">
      <c r="A8" s="7" t="s">
        <v>139</v>
      </c>
      <c r="B8" s="7">
        <v>10983</v>
      </c>
    </row>
    <row r="9" spans="1:8" x14ac:dyDescent="0.2">
      <c r="A9" s="7" t="s">
        <v>140</v>
      </c>
      <c r="B9" s="7">
        <v>10847</v>
      </c>
    </row>
    <row r="10" spans="1:8" x14ac:dyDescent="0.2">
      <c r="A10" s="7" t="s">
        <v>141</v>
      </c>
      <c r="B10" s="7">
        <v>17166</v>
      </c>
    </row>
    <row r="11" spans="1:8" x14ac:dyDescent="0.2">
      <c r="A11" s="7" t="s">
        <v>142</v>
      </c>
      <c r="B11" s="7">
        <v>13188</v>
      </c>
    </row>
    <row r="12" spans="1:8" x14ac:dyDescent="0.2">
      <c r="A12" s="7" t="s">
        <v>143</v>
      </c>
      <c r="B12" s="7">
        <v>10378</v>
      </c>
    </row>
    <row r="13" spans="1:8" x14ac:dyDescent="0.2">
      <c r="A13" s="7" t="s">
        <v>144</v>
      </c>
      <c r="B13" s="7">
        <v>13080</v>
      </c>
    </row>
    <row r="14" spans="1:8" x14ac:dyDescent="0.2">
      <c r="A14" s="7" t="s">
        <v>145</v>
      </c>
      <c r="B14" s="7">
        <v>16040</v>
      </c>
    </row>
    <row r="15" spans="1:8" x14ac:dyDescent="0.2">
      <c r="A15" s="7" t="s">
        <v>146</v>
      </c>
      <c r="B15" s="7">
        <v>13044</v>
      </c>
    </row>
    <row r="16" spans="1:8" x14ac:dyDescent="0.2">
      <c r="A16" s="7" t="s">
        <v>147</v>
      </c>
      <c r="B16" s="7">
        <v>18943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/>
  </sheetViews>
  <sheetFormatPr defaultRowHeight="18" x14ac:dyDescent="0.2"/>
  <cols>
    <col min="1" max="2" width="8.7265625" style="7"/>
    <col min="3" max="3" width="11.08984375" style="9" customWidth="1"/>
    <col min="4" max="16384" width="8.7265625" style="7"/>
  </cols>
  <sheetData>
    <row r="1" spans="1:3" x14ac:dyDescent="0.2">
      <c r="A1" s="10" t="s">
        <v>13</v>
      </c>
      <c r="B1" s="1" t="s">
        <v>14</v>
      </c>
      <c r="C1" s="2" t="s">
        <v>1</v>
      </c>
    </row>
    <row r="2" spans="1:3" x14ac:dyDescent="0.2">
      <c r="A2" s="11" t="s">
        <v>15</v>
      </c>
      <c r="B2" s="4" t="s">
        <v>16</v>
      </c>
      <c r="C2" s="5">
        <v>12671502</v>
      </c>
    </row>
    <row r="3" spans="1:3" x14ac:dyDescent="0.2">
      <c r="A3" s="12"/>
      <c r="B3" s="4" t="s">
        <v>17</v>
      </c>
      <c r="C3" s="5">
        <v>16551997</v>
      </c>
    </row>
    <row r="4" spans="1:3" x14ac:dyDescent="0.2">
      <c r="A4" s="12"/>
      <c r="B4" s="4" t="s">
        <v>18</v>
      </c>
      <c r="C4" s="5">
        <v>10208928</v>
      </c>
    </row>
    <row r="5" spans="1:3" x14ac:dyDescent="0.2">
      <c r="A5" s="13"/>
      <c r="B5" s="14" t="s">
        <v>19</v>
      </c>
      <c r="C5" s="15">
        <f>SUM(C2:C4)</f>
        <v>39432427</v>
      </c>
    </row>
    <row r="6" spans="1:3" x14ac:dyDescent="0.2">
      <c r="A6" s="11" t="s">
        <v>20</v>
      </c>
      <c r="B6" s="4" t="s">
        <v>16</v>
      </c>
      <c r="C6" s="5">
        <v>15593079</v>
      </c>
    </row>
    <row r="7" spans="1:3" x14ac:dyDescent="0.2">
      <c r="A7" s="12"/>
      <c r="B7" s="4" t="s">
        <v>17</v>
      </c>
      <c r="C7" s="5">
        <v>18655748</v>
      </c>
    </row>
    <row r="8" spans="1:3" x14ac:dyDescent="0.2">
      <c r="A8" s="12"/>
      <c r="B8" s="4" t="s">
        <v>18</v>
      </c>
      <c r="C8" s="5">
        <v>15916399</v>
      </c>
    </row>
    <row r="9" spans="1:3" x14ac:dyDescent="0.2">
      <c r="A9" s="13"/>
      <c r="B9" s="14" t="s">
        <v>19</v>
      </c>
      <c r="C9" s="15">
        <f>SUM(C6:C8)</f>
        <v>50165226</v>
      </c>
    </row>
    <row r="10" spans="1:3" x14ac:dyDescent="0.2">
      <c r="A10" s="11" t="s">
        <v>21</v>
      </c>
      <c r="B10" s="4" t="s">
        <v>16</v>
      </c>
      <c r="C10" s="5">
        <v>19594117</v>
      </c>
    </row>
    <row r="11" spans="1:3" x14ac:dyDescent="0.2">
      <c r="A11" s="12"/>
      <c r="B11" s="4" t="s">
        <v>17</v>
      </c>
      <c r="C11" s="5">
        <v>14463622</v>
      </c>
    </row>
    <row r="12" spans="1:3" x14ac:dyDescent="0.2">
      <c r="A12" s="12"/>
      <c r="B12" s="4" t="s">
        <v>18</v>
      </c>
      <c r="C12" s="5">
        <v>16841183</v>
      </c>
    </row>
    <row r="13" spans="1:3" x14ac:dyDescent="0.2">
      <c r="A13" s="13"/>
      <c r="B13" s="14" t="s">
        <v>19</v>
      </c>
      <c r="C13" s="15">
        <f>SUM(C10:C12)</f>
        <v>50898922</v>
      </c>
    </row>
    <row r="14" spans="1:3" x14ac:dyDescent="0.2">
      <c r="A14" s="12" t="s">
        <v>22</v>
      </c>
      <c r="B14" s="4" t="s">
        <v>16</v>
      </c>
      <c r="C14" s="5"/>
    </row>
    <row r="15" spans="1:3" x14ac:dyDescent="0.2">
      <c r="A15" s="12"/>
      <c r="B15" s="4" t="s">
        <v>17</v>
      </c>
      <c r="C15" s="5"/>
    </row>
    <row r="16" spans="1:3" x14ac:dyDescent="0.2">
      <c r="A16" s="12"/>
      <c r="B16" s="4" t="s">
        <v>18</v>
      </c>
      <c r="C16" s="5"/>
    </row>
    <row r="17" spans="1:3" x14ac:dyDescent="0.2">
      <c r="A17" s="13"/>
      <c r="B17" s="14" t="s">
        <v>19</v>
      </c>
      <c r="C17" s="15"/>
    </row>
  </sheetData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1"/>
  <sheetViews>
    <sheetView workbookViewId="0"/>
  </sheetViews>
  <sheetFormatPr defaultRowHeight="18" x14ac:dyDescent="0.2"/>
  <cols>
    <col min="1" max="1" width="8.7265625" style="7"/>
    <col min="2" max="3" width="11.6328125" style="7" customWidth="1"/>
    <col min="4" max="16384" width="8.7265625" style="7"/>
  </cols>
  <sheetData>
    <row r="1" spans="1:4" x14ac:dyDescent="0.2">
      <c r="A1" s="39" t="s">
        <v>148</v>
      </c>
      <c r="B1" s="39" t="s">
        <v>207</v>
      </c>
      <c r="C1" s="39" t="s">
        <v>208</v>
      </c>
      <c r="D1" s="40" t="s">
        <v>168</v>
      </c>
    </row>
    <row r="2" spans="1:4" x14ac:dyDescent="0.2">
      <c r="A2" s="28" t="s">
        <v>149</v>
      </c>
      <c r="B2" s="41">
        <v>16867</v>
      </c>
      <c r="C2" s="41">
        <v>10170</v>
      </c>
      <c r="D2" s="17">
        <f>C2/B2</f>
        <v>0.60295251081994428</v>
      </c>
    </row>
    <row r="3" spans="1:4" x14ac:dyDescent="0.2">
      <c r="A3" s="28" t="s">
        <v>151</v>
      </c>
      <c r="B3" s="41">
        <v>32421</v>
      </c>
      <c r="C3" s="41">
        <v>29164</v>
      </c>
      <c r="D3" s="17">
        <f t="shared" ref="D3:D11" si="0">C3/B3</f>
        <v>0.89954042133185286</v>
      </c>
    </row>
    <row r="4" spans="1:4" x14ac:dyDescent="0.2">
      <c r="A4" s="28" t="s">
        <v>153</v>
      </c>
      <c r="B4" s="41">
        <v>35390</v>
      </c>
      <c r="C4" s="41">
        <v>35903</v>
      </c>
      <c r="D4" s="17">
        <f t="shared" si="0"/>
        <v>1.0144956202317039</v>
      </c>
    </row>
    <row r="5" spans="1:4" x14ac:dyDescent="0.2">
      <c r="A5" s="28" t="s">
        <v>155</v>
      </c>
      <c r="B5" s="41">
        <v>331594</v>
      </c>
      <c r="C5" s="41">
        <v>354873</v>
      </c>
      <c r="D5" s="17">
        <f t="shared" si="0"/>
        <v>1.0702033209286055</v>
      </c>
    </row>
    <row r="6" spans="1:4" x14ac:dyDescent="0.2">
      <c r="A6" s="28" t="s">
        <v>157</v>
      </c>
      <c r="B6" s="41">
        <v>42574</v>
      </c>
      <c r="C6" s="41">
        <v>49170</v>
      </c>
      <c r="D6" s="17">
        <f t="shared" si="0"/>
        <v>1.1549302391130738</v>
      </c>
    </row>
    <row r="7" spans="1:4" x14ac:dyDescent="0.2">
      <c r="A7" s="28" t="s">
        <v>159</v>
      </c>
      <c r="B7" s="41">
        <v>100334</v>
      </c>
      <c r="C7" s="41">
        <v>87817</v>
      </c>
      <c r="D7" s="17">
        <f t="shared" si="0"/>
        <v>0.87524667610181994</v>
      </c>
    </row>
    <row r="8" spans="1:4" x14ac:dyDescent="0.2">
      <c r="A8" s="28" t="s">
        <v>161</v>
      </c>
      <c r="B8" s="41">
        <v>20286</v>
      </c>
      <c r="C8" s="41">
        <v>20991</v>
      </c>
      <c r="D8" s="17">
        <f t="shared" si="0"/>
        <v>1.0347530316474416</v>
      </c>
    </row>
    <row r="9" spans="1:4" x14ac:dyDescent="0.2">
      <c r="A9" s="28" t="s">
        <v>163</v>
      </c>
      <c r="B9" s="41">
        <v>57298</v>
      </c>
      <c r="C9" s="41">
        <v>58368</v>
      </c>
      <c r="D9" s="17">
        <f t="shared" si="0"/>
        <v>1.0186742992774618</v>
      </c>
    </row>
    <row r="10" spans="1:4" x14ac:dyDescent="0.2">
      <c r="A10" s="28" t="s">
        <v>165</v>
      </c>
      <c r="B10" s="41">
        <v>3724</v>
      </c>
      <c r="C10" s="41">
        <v>4912</v>
      </c>
      <c r="D10" s="17">
        <f t="shared" si="0"/>
        <v>1.3190118152524168</v>
      </c>
    </row>
    <row r="11" spans="1:4" x14ac:dyDescent="0.2">
      <c r="A11" s="42" t="s">
        <v>167</v>
      </c>
      <c r="B11" s="43">
        <f>SUM(B2:B10)</f>
        <v>640488</v>
      </c>
      <c r="C11" s="43">
        <f>SUM(C2:C10)</f>
        <v>651368</v>
      </c>
      <c r="D11" s="44">
        <f t="shared" si="0"/>
        <v>1.0169870473763756</v>
      </c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1"/>
  <sheetViews>
    <sheetView workbookViewId="0"/>
  </sheetViews>
  <sheetFormatPr defaultRowHeight="18" x14ac:dyDescent="0.2"/>
  <cols>
    <col min="1" max="16384" width="8.7265625" style="7"/>
  </cols>
  <sheetData>
    <row r="1" spans="1:7" x14ac:dyDescent="0.2">
      <c r="A1" s="23"/>
      <c r="B1" s="24"/>
      <c r="C1" s="23" t="s">
        <v>111</v>
      </c>
      <c r="D1" s="25"/>
      <c r="E1" s="24"/>
    </row>
    <row r="2" spans="1:7" x14ac:dyDescent="0.2">
      <c r="A2" s="26" t="s">
        <v>170</v>
      </c>
      <c r="B2" s="26" t="s">
        <v>171</v>
      </c>
      <c r="C2" s="26">
        <v>2024</v>
      </c>
      <c r="D2" s="26">
        <v>2025</v>
      </c>
      <c r="E2" s="26" t="s">
        <v>172</v>
      </c>
    </row>
    <row r="3" spans="1:7" x14ac:dyDescent="0.2">
      <c r="A3" s="27" t="s">
        <v>112</v>
      </c>
      <c r="B3" s="28" t="s">
        <v>150</v>
      </c>
      <c r="C3" s="29">
        <v>5025</v>
      </c>
      <c r="D3" s="29">
        <v>1389</v>
      </c>
      <c r="E3" s="17">
        <f>D3/C3</f>
        <v>0.27641791044776121</v>
      </c>
      <c r="G3" s="30"/>
    </row>
    <row r="4" spans="1:7" x14ac:dyDescent="0.2">
      <c r="A4" s="32" t="s">
        <v>112</v>
      </c>
      <c r="B4" s="28" t="s">
        <v>152</v>
      </c>
      <c r="C4" s="29">
        <v>10389</v>
      </c>
      <c r="D4" s="29">
        <v>11847</v>
      </c>
      <c r="E4" s="17">
        <f t="shared" ref="E4:E11" si="0">D4/C4</f>
        <v>1.1403407450187699</v>
      </c>
    </row>
    <row r="5" spans="1:7" x14ac:dyDescent="0.2">
      <c r="A5" s="32" t="s">
        <v>112</v>
      </c>
      <c r="B5" s="28" t="s">
        <v>154</v>
      </c>
      <c r="C5" s="29">
        <v>12421</v>
      </c>
      <c r="D5" s="29">
        <v>11071</v>
      </c>
      <c r="E5" s="17">
        <f t="shared" si="0"/>
        <v>0.89131309878431686</v>
      </c>
    </row>
    <row r="6" spans="1:7" x14ac:dyDescent="0.2">
      <c r="A6" s="32" t="s">
        <v>112</v>
      </c>
      <c r="B6" s="28" t="s">
        <v>156</v>
      </c>
      <c r="C6" s="29">
        <v>90704</v>
      </c>
      <c r="D6" s="29">
        <v>101116</v>
      </c>
      <c r="E6" s="17">
        <f t="shared" si="0"/>
        <v>1.1147909684247663</v>
      </c>
    </row>
    <row r="7" spans="1:7" x14ac:dyDescent="0.2">
      <c r="A7" s="32" t="s">
        <v>112</v>
      </c>
      <c r="B7" s="28" t="s">
        <v>158</v>
      </c>
      <c r="C7" s="29">
        <v>10129</v>
      </c>
      <c r="D7" s="29">
        <v>19250</v>
      </c>
      <c r="E7" s="17">
        <f t="shared" si="0"/>
        <v>1.9004837595024189</v>
      </c>
    </row>
    <row r="8" spans="1:7" x14ac:dyDescent="0.2">
      <c r="A8" s="32" t="s">
        <v>112</v>
      </c>
      <c r="B8" s="28" t="s">
        <v>160</v>
      </c>
      <c r="C8" s="29">
        <v>29856</v>
      </c>
      <c r="D8" s="29">
        <v>20432</v>
      </c>
      <c r="E8" s="17">
        <f t="shared" si="0"/>
        <v>0.68435155412647375</v>
      </c>
    </row>
    <row r="9" spans="1:7" x14ac:dyDescent="0.2">
      <c r="A9" s="32" t="s">
        <v>112</v>
      </c>
      <c r="B9" s="28" t="s">
        <v>162</v>
      </c>
      <c r="C9" s="29">
        <v>7500</v>
      </c>
      <c r="D9" s="29">
        <v>7011</v>
      </c>
      <c r="E9" s="17">
        <f t="shared" si="0"/>
        <v>0.93479999999999996</v>
      </c>
    </row>
    <row r="10" spans="1:7" x14ac:dyDescent="0.2">
      <c r="A10" s="32" t="s">
        <v>112</v>
      </c>
      <c r="B10" s="28" t="s">
        <v>164</v>
      </c>
      <c r="C10" s="29">
        <v>19449</v>
      </c>
      <c r="D10" s="29">
        <v>18117</v>
      </c>
      <c r="E10" s="17">
        <f t="shared" si="0"/>
        <v>0.93151318833873209</v>
      </c>
    </row>
    <row r="11" spans="1:7" x14ac:dyDescent="0.2">
      <c r="A11" s="33" t="s">
        <v>112</v>
      </c>
      <c r="B11" s="28" t="s">
        <v>166</v>
      </c>
      <c r="C11" s="29">
        <v>2057</v>
      </c>
      <c r="D11" s="29">
        <v>2079</v>
      </c>
      <c r="E11" s="17">
        <f t="shared" si="0"/>
        <v>1.0106951871657754</v>
      </c>
    </row>
  </sheetData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21"/>
  <sheetViews>
    <sheetView workbookViewId="0"/>
  </sheetViews>
  <sheetFormatPr defaultRowHeight="18" x14ac:dyDescent="0.2"/>
  <cols>
    <col min="1" max="16384" width="8.7265625" style="7"/>
  </cols>
  <sheetData>
    <row r="1" spans="1:1" x14ac:dyDescent="0.2">
      <c r="A1" s="7" t="s">
        <v>133</v>
      </c>
    </row>
    <row r="2" spans="1:1" x14ac:dyDescent="0.2">
      <c r="A2" s="7" t="s">
        <v>209</v>
      </c>
    </row>
    <row r="3" spans="1:1" x14ac:dyDescent="0.2">
      <c r="A3" s="7" t="s">
        <v>210</v>
      </c>
    </row>
    <row r="4" spans="1:1" x14ac:dyDescent="0.2">
      <c r="A4" s="7" t="s">
        <v>211</v>
      </c>
    </row>
    <row r="5" spans="1:1" x14ac:dyDescent="0.2">
      <c r="A5" s="7" t="s">
        <v>212</v>
      </c>
    </row>
    <row r="6" spans="1:1" x14ac:dyDescent="0.2">
      <c r="A6" s="7" t="s">
        <v>213</v>
      </c>
    </row>
    <row r="7" spans="1:1" x14ac:dyDescent="0.2">
      <c r="A7" s="7" t="s">
        <v>214</v>
      </c>
    </row>
    <row r="8" spans="1:1" x14ac:dyDescent="0.2">
      <c r="A8" s="7" t="s">
        <v>215</v>
      </c>
    </row>
    <row r="9" spans="1:1" x14ac:dyDescent="0.2">
      <c r="A9" s="7" t="s">
        <v>216</v>
      </c>
    </row>
    <row r="10" spans="1:1" x14ac:dyDescent="0.2">
      <c r="A10" s="7" t="s">
        <v>217</v>
      </c>
    </row>
    <row r="11" spans="1:1" x14ac:dyDescent="0.2">
      <c r="A11" s="7" t="s">
        <v>218</v>
      </c>
    </row>
    <row r="12" spans="1:1" x14ac:dyDescent="0.2">
      <c r="A12" s="7" t="s">
        <v>219</v>
      </c>
    </row>
    <row r="13" spans="1:1" x14ac:dyDescent="0.2">
      <c r="A13" s="7" t="s">
        <v>220</v>
      </c>
    </row>
    <row r="14" spans="1:1" x14ac:dyDescent="0.2">
      <c r="A14" s="7" t="s">
        <v>221</v>
      </c>
    </row>
    <row r="15" spans="1:1" x14ac:dyDescent="0.2">
      <c r="A15" s="7" t="s">
        <v>222</v>
      </c>
    </row>
    <row r="16" spans="1:1" x14ac:dyDescent="0.2">
      <c r="A16" s="7" t="s">
        <v>223</v>
      </c>
    </row>
    <row r="17" spans="1:1" x14ac:dyDescent="0.2">
      <c r="A17" s="7" t="s">
        <v>224</v>
      </c>
    </row>
    <row r="18" spans="1:1" x14ac:dyDescent="0.2">
      <c r="A18" s="7" t="s">
        <v>225</v>
      </c>
    </row>
    <row r="19" spans="1:1" x14ac:dyDescent="0.2">
      <c r="A19" s="7" t="s">
        <v>226</v>
      </c>
    </row>
    <row r="20" spans="1:1" x14ac:dyDescent="0.2">
      <c r="A20" s="7" t="s">
        <v>227</v>
      </c>
    </row>
    <row r="21" spans="1:1" x14ac:dyDescent="0.2">
      <c r="A21" s="7" t="s">
        <v>228</v>
      </c>
    </row>
  </sheetData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2"/>
  <sheetViews>
    <sheetView workbookViewId="0"/>
  </sheetViews>
  <sheetFormatPr defaultRowHeight="18" x14ac:dyDescent="0.2"/>
  <cols>
    <col min="1" max="1" width="8.7265625" style="7"/>
    <col min="2" max="3" width="12.453125" style="7" customWidth="1"/>
    <col min="4" max="16384" width="8.7265625" style="7"/>
  </cols>
  <sheetData>
    <row r="1" spans="1:4" x14ac:dyDescent="0.2">
      <c r="B1" s="31" t="s">
        <v>134</v>
      </c>
      <c r="C1" s="31"/>
      <c r="D1" s="31"/>
    </row>
    <row r="2" spans="1:4" x14ac:dyDescent="0.2">
      <c r="A2" s="39" t="s">
        <v>148</v>
      </c>
      <c r="B2" s="39" t="s">
        <v>207</v>
      </c>
      <c r="C2" s="39" t="s">
        <v>208</v>
      </c>
      <c r="D2" s="40" t="s">
        <v>169</v>
      </c>
    </row>
    <row r="3" spans="1:4" x14ac:dyDescent="0.2">
      <c r="A3" s="28" t="s">
        <v>149</v>
      </c>
      <c r="B3" s="41">
        <v>16867</v>
      </c>
      <c r="C3" s="41">
        <v>10170</v>
      </c>
      <c r="D3" s="17">
        <f t="shared" ref="D3:D12" si="0">C3/$C$12</f>
        <v>1.5613293867675416E-2</v>
      </c>
    </row>
    <row r="4" spans="1:4" x14ac:dyDescent="0.2">
      <c r="A4" s="28" t="s">
        <v>151</v>
      </c>
      <c r="B4" s="41">
        <v>32421</v>
      </c>
      <c r="C4" s="41">
        <v>29164</v>
      </c>
      <c r="D4" s="17">
        <f t="shared" si="0"/>
        <v>4.4773461392024171E-2</v>
      </c>
    </row>
    <row r="5" spans="1:4" x14ac:dyDescent="0.2">
      <c r="A5" s="28" t="s">
        <v>153</v>
      </c>
      <c r="B5" s="41">
        <v>35390</v>
      </c>
      <c r="C5" s="41">
        <v>35903</v>
      </c>
      <c r="D5" s="17">
        <f t="shared" si="0"/>
        <v>5.5119379521253731E-2</v>
      </c>
    </row>
    <row r="6" spans="1:4" x14ac:dyDescent="0.2">
      <c r="A6" s="28" t="s">
        <v>155</v>
      </c>
      <c r="B6" s="41">
        <v>331594</v>
      </c>
      <c r="C6" s="41">
        <v>354873</v>
      </c>
      <c r="D6" s="17">
        <f t="shared" si="0"/>
        <v>0.54481184215374412</v>
      </c>
    </row>
    <row r="7" spans="1:4" x14ac:dyDescent="0.2">
      <c r="A7" s="28" t="s">
        <v>157</v>
      </c>
      <c r="B7" s="41">
        <v>42574</v>
      </c>
      <c r="C7" s="41">
        <v>49170</v>
      </c>
      <c r="D7" s="17">
        <f t="shared" si="0"/>
        <v>7.5487282150796475E-2</v>
      </c>
    </row>
    <row r="8" spans="1:4" x14ac:dyDescent="0.2">
      <c r="A8" s="28" t="s">
        <v>159</v>
      </c>
      <c r="B8" s="41">
        <v>100334</v>
      </c>
      <c r="C8" s="41">
        <v>87817</v>
      </c>
      <c r="D8" s="17">
        <f t="shared" si="0"/>
        <v>0.13481933407843186</v>
      </c>
    </row>
    <row r="9" spans="1:4" x14ac:dyDescent="0.2">
      <c r="A9" s="28" t="s">
        <v>161</v>
      </c>
      <c r="B9" s="41">
        <v>20286</v>
      </c>
      <c r="C9" s="41">
        <v>20991</v>
      </c>
      <c r="D9" s="17">
        <f t="shared" si="0"/>
        <v>3.2226022770538314E-2</v>
      </c>
    </row>
    <row r="10" spans="1:4" x14ac:dyDescent="0.2">
      <c r="A10" s="28" t="s">
        <v>163</v>
      </c>
      <c r="B10" s="41">
        <v>57298</v>
      </c>
      <c r="C10" s="41">
        <v>58368</v>
      </c>
      <c r="D10" s="17">
        <f t="shared" si="0"/>
        <v>8.9608332002800259E-2</v>
      </c>
    </row>
    <row r="11" spans="1:4" x14ac:dyDescent="0.2">
      <c r="A11" s="28" t="s">
        <v>165</v>
      </c>
      <c r="B11" s="41">
        <v>3724</v>
      </c>
      <c r="C11" s="41">
        <v>4912</v>
      </c>
      <c r="D11" s="17">
        <f t="shared" si="0"/>
        <v>7.5410520627356582E-3</v>
      </c>
    </row>
    <row r="12" spans="1:4" x14ac:dyDescent="0.2">
      <c r="A12" s="42" t="s">
        <v>167</v>
      </c>
      <c r="B12" s="43">
        <f>SUM(B3:B11)</f>
        <v>640488</v>
      </c>
      <c r="C12" s="43">
        <f>SUM(C3:C11)</f>
        <v>651368</v>
      </c>
      <c r="D12" s="44">
        <f t="shared" si="0"/>
        <v>1</v>
      </c>
    </row>
  </sheetData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28410-263B-4BFB-A71F-69F2DF966803}">
  <dimension ref="A1:D8"/>
  <sheetViews>
    <sheetView workbookViewId="0"/>
  </sheetViews>
  <sheetFormatPr defaultRowHeight="13" x14ac:dyDescent="0.2"/>
  <cols>
    <col min="1" max="1" width="22.81640625" customWidth="1"/>
    <col min="4" max="4" width="18" customWidth="1"/>
  </cols>
  <sheetData>
    <row r="1" spans="1:4" x14ac:dyDescent="0.2">
      <c r="A1" t="s">
        <v>229</v>
      </c>
      <c r="B1" t="s">
        <v>230</v>
      </c>
      <c r="C1" t="s">
        <v>231</v>
      </c>
      <c r="D1" t="s">
        <v>239</v>
      </c>
    </row>
    <row r="2" spans="1:4" x14ac:dyDescent="0.2">
      <c r="A2" t="s">
        <v>232</v>
      </c>
      <c r="B2">
        <v>14</v>
      </c>
      <c r="C2">
        <v>13</v>
      </c>
    </row>
    <row r="3" spans="1:4" x14ac:dyDescent="0.2">
      <c r="A3" t="s">
        <v>233</v>
      </c>
      <c r="B3">
        <v>12</v>
      </c>
      <c r="C3">
        <v>18</v>
      </c>
    </row>
    <row r="4" spans="1:4" x14ac:dyDescent="0.2">
      <c r="A4" t="s">
        <v>234</v>
      </c>
      <c r="B4">
        <v>34</v>
      </c>
      <c r="C4">
        <v>16</v>
      </c>
    </row>
    <row r="5" spans="1:4" x14ac:dyDescent="0.2">
      <c r="A5" t="s">
        <v>235</v>
      </c>
      <c r="B5">
        <v>11</v>
      </c>
      <c r="C5">
        <v>21</v>
      </c>
    </row>
    <row r="6" spans="1:4" x14ac:dyDescent="0.2">
      <c r="A6" t="s">
        <v>236</v>
      </c>
      <c r="B6">
        <v>35</v>
      </c>
      <c r="C6">
        <v>21</v>
      </c>
    </row>
    <row r="7" spans="1:4" x14ac:dyDescent="0.2">
      <c r="A7" t="s">
        <v>237</v>
      </c>
      <c r="B7">
        <v>13</v>
      </c>
      <c r="C7">
        <v>27</v>
      </c>
    </row>
    <row r="8" spans="1:4" x14ac:dyDescent="0.2">
      <c r="A8" t="s">
        <v>238</v>
      </c>
      <c r="B8">
        <v>10</v>
      </c>
      <c r="C8">
        <v>19</v>
      </c>
    </row>
  </sheetData>
  <phoneticPr fontId="1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D41F4-24B8-4883-92CE-BC52B1BC2B7F}">
  <dimension ref="A1:M13"/>
  <sheetViews>
    <sheetView workbookViewId="0"/>
  </sheetViews>
  <sheetFormatPr defaultRowHeight="13" x14ac:dyDescent="0.2"/>
  <cols>
    <col min="1" max="1" width="27.453125" customWidth="1"/>
    <col min="4" max="4" width="23.36328125" customWidth="1"/>
    <col min="5" max="5" width="10.54296875" customWidth="1"/>
    <col min="8" max="8" width="22" customWidth="1"/>
    <col min="9" max="9" width="10.90625" customWidth="1"/>
    <col min="12" max="12" width="19.54296875" customWidth="1"/>
    <col min="13" max="13" width="13" customWidth="1"/>
  </cols>
  <sheetData>
    <row r="1" spans="1:13" x14ac:dyDescent="0.2">
      <c r="A1" t="s">
        <v>240</v>
      </c>
      <c r="B1" t="s">
        <v>241</v>
      </c>
      <c r="D1" t="s">
        <v>240</v>
      </c>
      <c r="E1" t="s">
        <v>241</v>
      </c>
      <c r="G1" t="s">
        <v>249</v>
      </c>
      <c r="H1" t="s">
        <v>240</v>
      </c>
      <c r="I1" t="s">
        <v>241</v>
      </c>
      <c r="K1" t="s">
        <v>249</v>
      </c>
      <c r="L1" t="s">
        <v>240</v>
      </c>
      <c r="M1" t="s">
        <v>241</v>
      </c>
    </row>
    <row r="2" spans="1:13" x14ac:dyDescent="0.2">
      <c r="A2" t="s">
        <v>242</v>
      </c>
      <c r="B2">
        <v>364000</v>
      </c>
    </row>
    <row r="3" spans="1:13" x14ac:dyDescent="0.2">
      <c r="A3" t="s">
        <v>243</v>
      </c>
      <c r="B3">
        <v>326000</v>
      </c>
    </row>
    <row r="4" spans="1:13" x14ac:dyDescent="0.2">
      <c r="A4" t="s">
        <v>244</v>
      </c>
      <c r="B4">
        <v>250000</v>
      </c>
    </row>
    <row r="5" spans="1:13" x14ac:dyDescent="0.2">
      <c r="A5" t="s">
        <v>245</v>
      </c>
      <c r="B5">
        <v>154000</v>
      </c>
    </row>
    <row r="6" spans="1:13" x14ac:dyDescent="0.2">
      <c r="A6" t="s">
        <v>246</v>
      </c>
      <c r="B6">
        <v>264000</v>
      </c>
    </row>
    <row r="7" spans="1:13" x14ac:dyDescent="0.2">
      <c r="A7" t="s">
        <v>247</v>
      </c>
      <c r="B7">
        <v>165000</v>
      </c>
    </row>
    <row r="8" spans="1:13" x14ac:dyDescent="0.2">
      <c r="A8" t="s">
        <v>248</v>
      </c>
      <c r="B8">
        <v>148000</v>
      </c>
    </row>
    <row r="9" spans="1:13" x14ac:dyDescent="0.2">
      <c r="A9" t="s">
        <v>242</v>
      </c>
      <c r="B9">
        <v>137000</v>
      </c>
    </row>
    <row r="10" spans="1:13" x14ac:dyDescent="0.2">
      <c r="A10" t="s">
        <v>243</v>
      </c>
      <c r="B10">
        <v>161000</v>
      </c>
    </row>
    <row r="11" spans="1:13" x14ac:dyDescent="0.2">
      <c r="A11" t="s">
        <v>244</v>
      </c>
      <c r="B11">
        <v>325000</v>
      </c>
    </row>
    <row r="12" spans="1:13" x14ac:dyDescent="0.2">
      <c r="A12" t="s">
        <v>245</v>
      </c>
      <c r="B12">
        <v>148000</v>
      </c>
    </row>
    <row r="13" spans="1:13" x14ac:dyDescent="0.2">
      <c r="A13" t="s">
        <v>246</v>
      </c>
      <c r="B13">
        <v>264000</v>
      </c>
    </row>
  </sheetData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workbookViewId="0"/>
  </sheetViews>
  <sheetFormatPr defaultRowHeight="18" x14ac:dyDescent="0.2"/>
  <cols>
    <col min="1" max="1" width="8.7265625" style="7"/>
    <col min="2" max="2" width="11.36328125" style="7" bestFit="1" customWidth="1"/>
    <col min="3" max="5" width="8.7265625" style="7"/>
    <col min="6" max="6" width="4.7265625" style="7" customWidth="1"/>
    <col min="7" max="7" width="8.7265625" style="7"/>
    <col min="8" max="8" width="9" style="7" customWidth="1"/>
    <col min="9" max="16384" width="8.7265625" style="7"/>
  </cols>
  <sheetData>
    <row r="1" spans="1:9" x14ac:dyDescent="0.2">
      <c r="A1" s="7" t="s">
        <v>23</v>
      </c>
      <c r="B1" s="7" t="s">
        <v>24</v>
      </c>
      <c r="C1" s="7" t="s">
        <v>25</v>
      </c>
      <c r="D1" s="7" t="s">
        <v>35</v>
      </c>
      <c r="E1" s="7" t="s">
        <v>36</v>
      </c>
      <c r="G1" s="16" t="s">
        <v>37</v>
      </c>
      <c r="H1" s="16" t="s">
        <v>1</v>
      </c>
      <c r="I1" s="16" t="s">
        <v>2</v>
      </c>
    </row>
    <row r="2" spans="1:9" x14ac:dyDescent="0.2">
      <c r="A2" s="7" t="s">
        <v>173</v>
      </c>
      <c r="B2" s="7" t="s">
        <v>29</v>
      </c>
      <c r="C2" s="7">
        <v>7</v>
      </c>
      <c r="D2" s="7">
        <v>9800</v>
      </c>
      <c r="E2" s="7">
        <v>9800</v>
      </c>
      <c r="G2" s="4" t="s">
        <v>174</v>
      </c>
      <c r="H2" s="4"/>
      <c r="I2" s="17"/>
    </row>
    <row r="3" spans="1:9" x14ac:dyDescent="0.2">
      <c r="A3" s="7" t="s">
        <v>175</v>
      </c>
      <c r="B3" s="7" t="s">
        <v>29</v>
      </c>
      <c r="C3" s="7">
        <v>6</v>
      </c>
      <c r="D3" s="7">
        <v>8400</v>
      </c>
      <c r="E3" s="7">
        <v>8400</v>
      </c>
      <c r="G3" s="4" t="s">
        <v>176</v>
      </c>
      <c r="H3" s="4"/>
      <c r="I3" s="17"/>
    </row>
    <row r="4" spans="1:9" x14ac:dyDescent="0.2">
      <c r="A4" s="7" t="s">
        <v>177</v>
      </c>
      <c r="B4" s="7" t="s">
        <v>30</v>
      </c>
      <c r="C4" s="7">
        <v>6</v>
      </c>
      <c r="D4" s="7">
        <v>120</v>
      </c>
      <c r="E4" s="7">
        <v>144</v>
      </c>
      <c r="G4" s="4" t="s">
        <v>178</v>
      </c>
      <c r="H4" s="4"/>
      <c r="I4" s="17"/>
    </row>
    <row r="5" spans="1:9" x14ac:dyDescent="0.2">
      <c r="A5" s="7" t="s">
        <v>179</v>
      </c>
      <c r="B5" s="7" t="s">
        <v>31</v>
      </c>
      <c r="C5" s="7">
        <v>5</v>
      </c>
      <c r="D5" s="7">
        <v>13000</v>
      </c>
      <c r="E5" s="7">
        <v>14300</v>
      </c>
      <c r="G5" s="4" t="s">
        <v>180</v>
      </c>
      <c r="H5" s="4"/>
      <c r="I5" s="17"/>
    </row>
    <row r="6" spans="1:9" x14ac:dyDescent="0.2">
      <c r="A6" s="7" t="s">
        <v>179</v>
      </c>
      <c r="B6" s="7" t="s">
        <v>32</v>
      </c>
      <c r="C6" s="7">
        <v>11</v>
      </c>
      <c r="D6" s="7">
        <v>22000</v>
      </c>
      <c r="E6" s="7">
        <v>19000</v>
      </c>
      <c r="G6" s="4" t="s">
        <v>42</v>
      </c>
      <c r="H6" s="4"/>
      <c r="I6" s="17"/>
    </row>
    <row r="7" spans="1:9" x14ac:dyDescent="0.2">
      <c r="A7" s="7" t="s">
        <v>173</v>
      </c>
      <c r="B7" s="7" t="s">
        <v>29</v>
      </c>
      <c r="C7" s="7">
        <v>8</v>
      </c>
      <c r="D7" s="7">
        <v>112000</v>
      </c>
      <c r="E7" s="7">
        <v>11200</v>
      </c>
      <c r="G7" s="4" t="s">
        <v>12</v>
      </c>
      <c r="H7" s="4"/>
      <c r="I7" s="17"/>
    </row>
    <row r="8" spans="1:9" x14ac:dyDescent="0.2">
      <c r="A8" s="7" t="s">
        <v>175</v>
      </c>
      <c r="B8" s="7" t="s">
        <v>29</v>
      </c>
      <c r="C8" s="7">
        <v>18</v>
      </c>
      <c r="D8" s="7">
        <v>25200</v>
      </c>
      <c r="E8" s="7">
        <v>25200</v>
      </c>
    </row>
    <row r="9" spans="1:9" x14ac:dyDescent="0.2">
      <c r="A9" s="7" t="s">
        <v>177</v>
      </c>
      <c r="B9" s="7" t="s">
        <v>30</v>
      </c>
      <c r="C9" s="7">
        <v>20</v>
      </c>
      <c r="D9" s="7">
        <v>400</v>
      </c>
      <c r="E9" s="7">
        <v>360</v>
      </c>
    </row>
    <row r="10" spans="1:9" x14ac:dyDescent="0.2">
      <c r="A10" s="7" t="s">
        <v>179</v>
      </c>
      <c r="B10" s="7" t="s">
        <v>29</v>
      </c>
      <c r="C10" s="7">
        <v>17</v>
      </c>
      <c r="D10" s="7">
        <v>23800</v>
      </c>
      <c r="E10" s="7">
        <v>23800</v>
      </c>
    </row>
    <row r="11" spans="1:9" x14ac:dyDescent="0.2">
      <c r="A11" s="7" t="s">
        <v>179</v>
      </c>
      <c r="B11" s="7" t="s">
        <v>33</v>
      </c>
      <c r="C11" s="7">
        <v>9</v>
      </c>
      <c r="D11" s="7">
        <v>27000</v>
      </c>
      <c r="E11" s="7">
        <v>24300</v>
      </c>
    </row>
    <row r="12" spans="1:9" x14ac:dyDescent="0.2">
      <c r="A12" s="7" t="s">
        <v>173</v>
      </c>
      <c r="B12" s="7" t="s">
        <v>30</v>
      </c>
      <c r="C12" s="7">
        <v>14</v>
      </c>
      <c r="D12" s="7">
        <v>280</v>
      </c>
      <c r="E12" s="7">
        <v>252</v>
      </c>
    </row>
    <row r="13" spans="1:9" x14ac:dyDescent="0.2">
      <c r="A13" s="7" t="s">
        <v>175</v>
      </c>
      <c r="B13" s="7" t="s">
        <v>34</v>
      </c>
      <c r="C13" s="7">
        <v>16</v>
      </c>
      <c r="D13" s="7">
        <v>3200</v>
      </c>
      <c r="E13" s="7">
        <v>3520</v>
      </c>
    </row>
    <row r="14" spans="1:9" x14ac:dyDescent="0.2">
      <c r="A14" s="7" t="s">
        <v>175</v>
      </c>
      <c r="B14" s="7" t="s">
        <v>33</v>
      </c>
      <c r="C14" s="7">
        <v>16</v>
      </c>
      <c r="D14" s="7">
        <v>48000</v>
      </c>
      <c r="E14" s="7">
        <v>43200</v>
      </c>
    </row>
    <row r="15" spans="1:9" x14ac:dyDescent="0.2">
      <c r="A15" s="7" t="s">
        <v>179</v>
      </c>
      <c r="B15" s="7" t="s">
        <v>29</v>
      </c>
      <c r="C15" s="7">
        <v>8</v>
      </c>
      <c r="D15" s="7">
        <v>11200</v>
      </c>
      <c r="E15" s="7">
        <v>11200</v>
      </c>
    </row>
    <row r="16" spans="1:9" x14ac:dyDescent="0.2">
      <c r="A16" s="7" t="s">
        <v>181</v>
      </c>
      <c r="B16" s="7" t="s">
        <v>33</v>
      </c>
      <c r="C16" s="7">
        <v>6</v>
      </c>
      <c r="D16" s="7">
        <v>18000</v>
      </c>
      <c r="E16" s="7">
        <v>16200</v>
      </c>
    </row>
    <row r="17" spans="1:5" x14ac:dyDescent="0.2">
      <c r="A17" s="7" t="s">
        <v>173</v>
      </c>
      <c r="B17" s="7" t="s">
        <v>34</v>
      </c>
      <c r="C17" s="7">
        <v>20</v>
      </c>
      <c r="D17" s="7">
        <v>4000</v>
      </c>
      <c r="E17" s="7">
        <v>4000</v>
      </c>
    </row>
    <row r="18" spans="1:5" x14ac:dyDescent="0.2">
      <c r="A18" s="7" t="s">
        <v>173</v>
      </c>
      <c r="B18" s="7" t="s">
        <v>33</v>
      </c>
      <c r="C18" s="7">
        <v>13</v>
      </c>
      <c r="D18" s="7">
        <v>39000</v>
      </c>
      <c r="E18" s="7">
        <v>46800</v>
      </c>
    </row>
    <row r="19" spans="1:5" x14ac:dyDescent="0.2">
      <c r="A19" s="7" t="s">
        <v>177</v>
      </c>
      <c r="B19" s="7" t="s">
        <v>33</v>
      </c>
      <c r="C19" s="7">
        <v>20</v>
      </c>
      <c r="D19" s="7">
        <v>60000</v>
      </c>
      <c r="E19" s="7">
        <v>66000</v>
      </c>
    </row>
    <row r="20" spans="1:5" x14ac:dyDescent="0.2">
      <c r="A20" s="7" t="s">
        <v>179</v>
      </c>
      <c r="B20" s="7" t="s">
        <v>33</v>
      </c>
      <c r="C20" s="7">
        <v>13</v>
      </c>
      <c r="D20" s="7">
        <v>39000</v>
      </c>
      <c r="E20" s="7">
        <v>39000</v>
      </c>
    </row>
    <row r="21" spans="1:5" x14ac:dyDescent="0.2">
      <c r="A21" s="7" t="s">
        <v>179</v>
      </c>
      <c r="B21" s="7" t="s">
        <v>31</v>
      </c>
      <c r="C21" s="7">
        <v>15</v>
      </c>
      <c r="D21" s="7">
        <v>39000</v>
      </c>
      <c r="E21" s="7">
        <v>39000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workbookViewId="0"/>
  </sheetViews>
  <sheetFormatPr defaultRowHeight="18" x14ac:dyDescent="0.2"/>
  <cols>
    <col min="1" max="2" width="8.7265625" style="7"/>
    <col min="3" max="3" width="5.26953125" style="7" customWidth="1"/>
    <col min="4" max="4" width="5.6328125" style="7" customWidth="1"/>
    <col min="5" max="16384" width="8.7265625" style="7"/>
  </cols>
  <sheetData>
    <row r="1" spans="1:5" x14ac:dyDescent="0.2">
      <c r="A1" s="7" t="s">
        <v>38</v>
      </c>
      <c r="B1" s="7" t="s">
        <v>39</v>
      </c>
      <c r="D1" s="14" t="s">
        <v>43</v>
      </c>
      <c r="E1" s="4"/>
    </row>
    <row r="2" spans="1:5" x14ac:dyDescent="0.2">
      <c r="A2" s="7" t="s">
        <v>26</v>
      </c>
      <c r="B2" s="7" t="s">
        <v>43</v>
      </c>
      <c r="D2" s="14" t="s">
        <v>45</v>
      </c>
      <c r="E2" s="4"/>
    </row>
    <row r="3" spans="1:5" x14ac:dyDescent="0.2">
      <c r="A3" s="7" t="s">
        <v>28</v>
      </c>
      <c r="B3" s="7" t="s">
        <v>43</v>
      </c>
      <c r="D3" s="14" t="s">
        <v>44</v>
      </c>
      <c r="E3" s="4"/>
    </row>
    <row r="4" spans="1:5" x14ac:dyDescent="0.2">
      <c r="A4" s="7" t="s">
        <v>27</v>
      </c>
      <c r="B4" s="7" t="s">
        <v>44</v>
      </c>
    </row>
    <row r="5" spans="1:5" x14ac:dyDescent="0.2">
      <c r="A5" s="7" t="s">
        <v>174</v>
      </c>
      <c r="B5" s="7" t="s">
        <v>45</v>
      </c>
    </row>
    <row r="6" spans="1:5" x14ac:dyDescent="0.2">
      <c r="A6" s="7" t="s">
        <v>176</v>
      </c>
      <c r="B6" s="7" t="s">
        <v>44</v>
      </c>
    </row>
    <row r="7" spans="1:5" x14ac:dyDescent="0.2">
      <c r="A7" s="7" t="s">
        <v>180</v>
      </c>
      <c r="B7" s="7" t="s">
        <v>43</v>
      </c>
    </row>
    <row r="8" spans="1:5" x14ac:dyDescent="0.2">
      <c r="A8" s="7" t="s">
        <v>178</v>
      </c>
      <c r="B8" s="7" t="s">
        <v>45</v>
      </c>
    </row>
    <row r="9" spans="1:5" x14ac:dyDescent="0.2">
      <c r="A9" s="7" t="s">
        <v>42</v>
      </c>
      <c r="B9" s="7" t="s">
        <v>43</v>
      </c>
    </row>
    <row r="10" spans="1:5" x14ac:dyDescent="0.2">
      <c r="A10" s="7" t="s">
        <v>40</v>
      </c>
      <c r="B10" s="7" t="s">
        <v>44</v>
      </c>
    </row>
    <row r="11" spans="1:5" x14ac:dyDescent="0.2">
      <c r="A11" s="7" t="s">
        <v>41</v>
      </c>
      <c r="B11" s="7" t="s">
        <v>46</v>
      </c>
    </row>
    <row r="12" spans="1:5" x14ac:dyDescent="0.2">
      <c r="A12" s="7" t="s">
        <v>63</v>
      </c>
      <c r="B12" s="7" t="s">
        <v>43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E309E-F70F-4104-ABFB-E40633397735}">
  <dimension ref="A1:G6"/>
  <sheetViews>
    <sheetView workbookViewId="0"/>
  </sheetViews>
  <sheetFormatPr defaultRowHeight="18" x14ac:dyDescent="0.2"/>
  <cols>
    <col min="1" max="1" width="11.54296875" style="7" bestFit="1" customWidth="1"/>
    <col min="2" max="4" width="11.6328125" style="7" customWidth="1"/>
    <col min="5" max="5" width="8.7265625" style="7"/>
    <col min="6" max="6" width="11.54296875" style="7" customWidth="1"/>
    <col min="7" max="16384" width="8.7265625" style="7"/>
  </cols>
  <sheetData>
    <row r="1" spans="1:7" x14ac:dyDescent="0.2">
      <c r="A1" s="18" t="s">
        <v>182</v>
      </c>
      <c r="B1" s="18" t="s">
        <v>183</v>
      </c>
      <c r="C1" s="18" t="s">
        <v>184</v>
      </c>
      <c r="D1" s="18" t="s">
        <v>185</v>
      </c>
      <c r="F1" s="7" t="s">
        <v>190</v>
      </c>
    </row>
    <row r="2" spans="1:7" x14ac:dyDescent="0.2">
      <c r="A2" s="4" t="s">
        <v>186</v>
      </c>
      <c r="B2" s="4"/>
      <c r="C2" s="4"/>
      <c r="D2" s="4"/>
      <c r="F2" s="45" t="s">
        <v>182</v>
      </c>
      <c r="G2" s="45" t="s">
        <v>183</v>
      </c>
    </row>
    <row r="3" spans="1:7" x14ac:dyDescent="0.2">
      <c r="A3" s="4" t="s">
        <v>187</v>
      </c>
      <c r="B3" s="4"/>
      <c r="C3" s="4"/>
      <c r="D3" s="4"/>
      <c r="F3" s="4" t="s">
        <v>186</v>
      </c>
      <c r="G3" s="4">
        <v>2000</v>
      </c>
    </row>
    <row r="4" spans="1:7" x14ac:dyDescent="0.2">
      <c r="A4" s="4" t="s">
        <v>188</v>
      </c>
      <c r="B4" s="4"/>
      <c r="C4" s="4"/>
      <c r="D4" s="4"/>
      <c r="F4" s="4" t="s">
        <v>187</v>
      </c>
      <c r="G4" s="4">
        <v>1400</v>
      </c>
    </row>
    <row r="5" spans="1:7" x14ac:dyDescent="0.2">
      <c r="A5" s="4" t="s">
        <v>189</v>
      </c>
      <c r="B5" s="4"/>
      <c r="C5" s="4"/>
      <c r="D5" s="4"/>
      <c r="F5" s="4" t="s">
        <v>188</v>
      </c>
      <c r="G5" s="4">
        <v>2600</v>
      </c>
    </row>
    <row r="6" spans="1:7" x14ac:dyDescent="0.2">
      <c r="F6" s="4" t="s">
        <v>189</v>
      </c>
      <c r="G6" s="4">
        <v>200</v>
      </c>
    </row>
  </sheetData>
  <phoneticPr fontId="1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/>
  </sheetViews>
  <sheetFormatPr defaultRowHeight="18" x14ac:dyDescent="0.2"/>
  <cols>
    <col min="1" max="1" width="30.7265625" style="7" customWidth="1"/>
    <col min="2" max="2" width="9.6328125" style="7" bestFit="1" customWidth="1"/>
    <col min="3" max="16384" width="8.7265625" style="7"/>
  </cols>
  <sheetData>
    <row r="1" spans="1:2" s="3" customFormat="1" x14ac:dyDescent="0.2">
      <c r="A1" s="3" t="s">
        <v>47</v>
      </c>
      <c r="B1" s="3" t="s">
        <v>54</v>
      </c>
    </row>
    <row r="2" spans="1:2" x14ac:dyDescent="0.2">
      <c r="A2" s="7" t="s">
        <v>48</v>
      </c>
    </row>
    <row r="3" spans="1:2" x14ac:dyDescent="0.2">
      <c r="A3" s="7" t="s">
        <v>49</v>
      </c>
    </row>
    <row r="4" spans="1:2" x14ac:dyDescent="0.2">
      <c r="A4" s="7" t="s">
        <v>50</v>
      </c>
    </row>
    <row r="5" spans="1:2" x14ac:dyDescent="0.2">
      <c r="A5" s="7" t="s">
        <v>51</v>
      </c>
    </row>
    <row r="6" spans="1:2" x14ac:dyDescent="0.2">
      <c r="A6" s="7" t="s">
        <v>52</v>
      </c>
    </row>
    <row r="7" spans="1:2" x14ac:dyDescent="0.2">
      <c r="A7" s="7" t="s">
        <v>53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6"/>
  <sheetViews>
    <sheetView workbookViewId="0"/>
  </sheetViews>
  <sheetFormatPr defaultRowHeight="18" x14ac:dyDescent="0.2"/>
  <cols>
    <col min="1" max="1" width="4.36328125" style="7" customWidth="1"/>
    <col min="2" max="2" width="8.7265625" style="7"/>
    <col min="3" max="3" width="18.90625" style="7" customWidth="1"/>
    <col min="4" max="4" width="9.7265625" style="7" customWidth="1"/>
    <col min="5" max="5" width="11.90625" style="7" customWidth="1"/>
    <col min="6" max="6" width="13" style="7" bestFit="1" customWidth="1"/>
    <col min="7" max="7" width="13.1796875" style="7" customWidth="1"/>
    <col min="8" max="8" width="3.6328125" style="7" customWidth="1"/>
    <col min="9" max="9" width="8.7265625" style="7"/>
    <col min="10" max="10" width="18.90625" style="7" bestFit="1" customWidth="1"/>
    <col min="11" max="11" width="8.7265625" style="7"/>
    <col min="12" max="12" width="16.90625" style="7" bestFit="1" customWidth="1"/>
    <col min="13" max="14" width="14.08984375" style="7" bestFit="1" customWidth="1"/>
    <col min="15" max="16384" width="8.7265625" style="7"/>
  </cols>
  <sheetData>
    <row r="1" spans="2:14" x14ac:dyDescent="0.2">
      <c r="B1" s="7" t="s">
        <v>55</v>
      </c>
      <c r="I1" s="7" t="s">
        <v>58</v>
      </c>
    </row>
    <row r="2" spans="2:14" x14ac:dyDescent="0.2">
      <c r="B2" s="52" t="s">
        <v>56</v>
      </c>
      <c r="C2" s="52" t="s">
        <v>13</v>
      </c>
      <c r="D2" s="52" t="s">
        <v>57</v>
      </c>
      <c r="E2" s="52" t="s">
        <v>251</v>
      </c>
      <c r="F2" s="52" t="s">
        <v>23</v>
      </c>
      <c r="G2" s="52" t="s">
        <v>252</v>
      </c>
      <c r="I2" s="51" t="s">
        <v>56</v>
      </c>
      <c r="J2" s="51" t="s">
        <v>13</v>
      </c>
      <c r="K2" s="51" t="s">
        <v>57</v>
      </c>
      <c r="L2" s="51" t="s">
        <v>250</v>
      </c>
      <c r="M2" s="51" t="s">
        <v>23</v>
      </c>
      <c r="N2" s="51" t="s">
        <v>252</v>
      </c>
    </row>
    <row r="3" spans="2:14" x14ac:dyDescent="0.2">
      <c r="B3" s="4">
        <v>1</v>
      </c>
      <c r="C3" s="4"/>
      <c r="D3" s="4"/>
      <c r="E3" s="4"/>
      <c r="F3" s="4"/>
      <c r="G3" s="4"/>
      <c r="I3" s="4">
        <v>1</v>
      </c>
      <c r="J3" s="4" t="s">
        <v>257</v>
      </c>
      <c r="K3" s="4">
        <v>12000</v>
      </c>
      <c r="L3" s="4" t="s">
        <v>253</v>
      </c>
      <c r="M3" s="4" t="s">
        <v>180</v>
      </c>
      <c r="N3" s="4" t="s">
        <v>264</v>
      </c>
    </row>
    <row r="4" spans="2:14" x14ac:dyDescent="0.2">
      <c r="B4" s="4">
        <v>4</v>
      </c>
      <c r="C4" s="4"/>
      <c r="D4" s="4"/>
      <c r="E4" s="4"/>
      <c r="F4" s="4"/>
      <c r="G4" s="4"/>
      <c r="I4" s="4">
        <v>2</v>
      </c>
      <c r="J4" s="4" t="s">
        <v>258</v>
      </c>
      <c r="K4" s="4">
        <v>9800</v>
      </c>
      <c r="L4" s="4" t="s">
        <v>254</v>
      </c>
      <c r="M4" s="4" t="s">
        <v>261</v>
      </c>
      <c r="N4" s="4" t="s">
        <v>265</v>
      </c>
    </row>
    <row r="5" spans="2:14" x14ac:dyDescent="0.2">
      <c r="B5" s="4">
        <v>5</v>
      </c>
      <c r="C5" s="4"/>
      <c r="D5" s="4"/>
      <c r="E5" s="4"/>
      <c r="F5" s="4"/>
      <c r="G5" s="4"/>
      <c r="I5" s="4">
        <v>3</v>
      </c>
      <c r="J5" s="4" t="s">
        <v>259</v>
      </c>
      <c r="K5" s="4">
        <v>15000</v>
      </c>
      <c r="L5" s="4" t="s">
        <v>256</v>
      </c>
      <c r="M5" s="4" t="s">
        <v>262</v>
      </c>
      <c r="N5" s="4" t="s">
        <v>266</v>
      </c>
    </row>
    <row r="6" spans="2:14" x14ac:dyDescent="0.2">
      <c r="B6" s="4">
        <v>2</v>
      </c>
      <c r="C6" s="4"/>
      <c r="D6" s="4"/>
      <c r="E6" s="4"/>
      <c r="F6" s="4"/>
      <c r="G6" s="4"/>
      <c r="I6" s="4">
        <v>4</v>
      </c>
      <c r="J6" s="4" t="s">
        <v>260</v>
      </c>
      <c r="K6" s="4">
        <v>18000</v>
      </c>
      <c r="L6" s="4" t="s">
        <v>255</v>
      </c>
      <c r="M6" s="4" t="s">
        <v>263</v>
      </c>
      <c r="N6" s="4" t="s">
        <v>267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workbookViewId="0"/>
  </sheetViews>
  <sheetFormatPr defaultRowHeight="18" x14ac:dyDescent="0.2"/>
  <cols>
    <col min="1" max="1" width="24.1796875" style="7" bestFit="1" customWidth="1"/>
    <col min="2" max="2" width="11.6328125" style="7" customWidth="1"/>
    <col min="3" max="3" width="8.7265625" style="7"/>
    <col min="4" max="4" width="21.36328125" style="7" bestFit="1" customWidth="1"/>
    <col min="5" max="5" width="11.6328125" style="7" customWidth="1"/>
    <col min="6" max="16384" width="8.7265625" style="7"/>
  </cols>
  <sheetData>
    <row r="1" spans="1:5" x14ac:dyDescent="0.2">
      <c r="A1" s="7" t="s">
        <v>59</v>
      </c>
      <c r="B1" s="7" t="s">
        <v>37</v>
      </c>
      <c r="D1" s="7" t="s">
        <v>59</v>
      </c>
      <c r="E1" s="7" t="s">
        <v>37</v>
      </c>
    </row>
    <row r="2" spans="1:5" x14ac:dyDescent="0.2">
      <c r="A2" s="7" t="s">
        <v>60</v>
      </c>
      <c r="B2" s="7" t="s">
        <v>62</v>
      </c>
      <c r="D2" s="7" t="s">
        <v>60</v>
      </c>
    </row>
    <row r="3" spans="1:5" x14ac:dyDescent="0.2">
      <c r="A3" s="7" t="s">
        <v>60</v>
      </c>
      <c r="B3" s="7" t="s">
        <v>63</v>
      </c>
      <c r="D3" s="7" t="s">
        <v>60</v>
      </c>
    </row>
    <row r="4" spans="1:5" x14ac:dyDescent="0.2">
      <c r="A4" s="7" t="s">
        <v>60</v>
      </c>
      <c r="B4" s="7" t="s">
        <v>64</v>
      </c>
      <c r="D4" s="7" t="s">
        <v>60</v>
      </c>
    </row>
    <row r="5" spans="1:5" x14ac:dyDescent="0.2">
      <c r="A5" s="7" t="s">
        <v>61</v>
      </c>
      <c r="B5" s="7" t="s">
        <v>26</v>
      </c>
      <c r="D5" s="7" t="s">
        <v>61</v>
      </c>
    </row>
    <row r="6" spans="1:5" x14ac:dyDescent="0.2">
      <c r="A6" s="7" t="s">
        <v>61</v>
      </c>
      <c r="B6" s="7" t="s">
        <v>28</v>
      </c>
      <c r="D6" s="7" t="s">
        <v>61</v>
      </c>
    </row>
    <row r="7" spans="1:5" x14ac:dyDescent="0.2">
      <c r="A7" s="7" t="s">
        <v>61</v>
      </c>
      <c r="B7" s="7" t="s">
        <v>27</v>
      </c>
      <c r="D7" s="7" t="s">
        <v>61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workbookViewId="0"/>
  </sheetViews>
  <sheetFormatPr defaultRowHeight="18" x14ac:dyDescent="0.2"/>
  <cols>
    <col min="1" max="1" width="5.08984375" style="7" customWidth="1"/>
    <col min="2" max="2" width="24" style="7" customWidth="1"/>
    <col min="3" max="3" width="11" style="7" customWidth="1"/>
    <col min="4" max="4" width="3.6328125" style="7" customWidth="1"/>
    <col min="5" max="5" width="15" style="7" customWidth="1"/>
    <col min="6" max="16384" width="8.7265625" style="7"/>
  </cols>
  <sheetData>
    <row r="1" spans="1:3" x14ac:dyDescent="0.2">
      <c r="A1" s="7" t="s">
        <v>268</v>
      </c>
      <c r="B1" s="7" t="s">
        <v>269</v>
      </c>
      <c r="C1" s="7" t="s">
        <v>270</v>
      </c>
    </row>
    <row r="2" spans="1:3" x14ac:dyDescent="0.2">
      <c r="A2" s="7">
        <v>1</v>
      </c>
      <c r="B2" s="7" t="s">
        <v>232</v>
      </c>
      <c r="C2" s="7" t="s">
        <v>271</v>
      </c>
    </row>
    <row r="3" spans="1:3" x14ac:dyDescent="0.2">
      <c r="A3" s="7">
        <v>2</v>
      </c>
      <c r="B3" s="7" t="s">
        <v>233</v>
      </c>
      <c r="C3" s="7" t="s">
        <v>272</v>
      </c>
    </row>
    <row r="4" spans="1:3" x14ac:dyDescent="0.2">
      <c r="A4" s="7">
        <v>3</v>
      </c>
      <c r="B4" s="7" t="s">
        <v>234</v>
      </c>
      <c r="C4" s="7" t="s">
        <v>273</v>
      </c>
    </row>
    <row r="5" spans="1:3" x14ac:dyDescent="0.2">
      <c r="A5" s="7">
        <v>4</v>
      </c>
      <c r="B5" s="7" t="s">
        <v>278</v>
      </c>
      <c r="C5" s="7" t="s">
        <v>274</v>
      </c>
    </row>
    <row r="6" spans="1:3" x14ac:dyDescent="0.2">
      <c r="A6" s="7">
        <v>5</v>
      </c>
      <c r="B6" s="7" t="s">
        <v>236</v>
      </c>
      <c r="C6" s="7" t="s">
        <v>275</v>
      </c>
    </row>
    <row r="7" spans="1:3" x14ac:dyDescent="0.2">
      <c r="A7" s="7">
        <v>6</v>
      </c>
      <c r="B7" s="7" t="s">
        <v>237</v>
      </c>
      <c r="C7" s="7" t="s">
        <v>276</v>
      </c>
    </row>
    <row r="8" spans="1:3" x14ac:dyDescent="0.2">
      <c r="A8" s="7">
        <v>7</v>
      </c>
      <c r="B8" s="7" t="s">
        <v>238</v>
      </c>
      <c r="C8" s="7" t="s">
        <v>277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63</vt:lpstr>
      <vt:lpstr>77</vt:lpstr>
      <vt:lpstr>84</vt:lpstr>
      <vt:lpstr>90</vt:lpstr>
      <vt:lpstr>95</vt:lpstr>
      <vt:lpstr>101</vt:lpstr>
      <vt:lpstr>120</vt:lpstr>
      <vt:lpstr>129</vt:lpstr>
      <vt:lpstr>135</vt:lpstr>
      <vt:lpstr>139</vt:lpstr>
      <vt:lpstr>155</vt:lpstr>
      <vt:lpstr>157</vt:lpstr>
      <vt:lpstr>163</vt:lpstr>
      <vt:lpstr>175</vt:lpstr>
      <vt:lpstr>187</vt:lpstr>
      <vt:lpstr>217</vt:lpstr>
      <vt:lpstr>229</vt:lpstr>
      <vt:lpstr>237</vt:lpstr>
      <vt:lpstr>239</vt:lpstr>
      <vt:lpstr>243</vt:lpstr>
      <vt:lpstr>256</vt:lpstr>
      <vt:lpstr>260</vt:lpstr>
      <vt:lpstr>269</vt:lpstr>
      <vt:lpstr>292</vt:lpstr>
      <vt:lpstr>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改善 すごい</cp:lastModifiedBy>
  <dcterms:created xsi:type="dcterms:W3CDTF">2017-06-13T00:53:07Z</dcterms:created>
  <dcterms:modified xsi:type="dcterms:W3CDTF">2024-03-21T01:50:38Z</dcterms:modified>
</cp:coreProperties>
</file>