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2\作成後\"/>
    </mc:Choice>
  </mc:AlternateContent>
  <xr:revisionPtr revIDLastSave="0" documentId="13_ncr:1_{798114E8-87EE-4734-9A86-B1CDD6D142DF}" xr6:coauthVersionLast="47" xr6:coauthVersionMax="47" xr10:uidLastSave="{00000000-0000-0000-0000-000000000000}"/>
  <bookViews>
    <workbookView xWindow="-24105" yWindow="915" windowWidth="24210" windowHeight="8745" xr2:uid="{67FDEC3B-EEDB-420C-9965-B5072CF26F87}"/>
  </bookViews>
  <sheets>
    <sheet name="p81_1" sheetId="2" r:id="rId1"/>
    <sheet name="p81_2" sheetId="3" r:id="rId2"/>
    <sheet name="p81_3" sheetId="4" r:id="rId3"/>
    <sheet name="p82" sheetId="10" r:id="rId4"/>
    <sheet name="p83" sheetId="9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0" i="9" l="1"/>
  <c r="F9" i="9"/>
  <c r="F8" i="9"/>
  <c r="F7" i="9"/>
  <c r="F6" i="9"/>
  <c r="F5" i="9"/>
  <c r="F4" i="9"/>
  <c r="B4" i="10"/>
  <c r="B3" i="4"/>
  <c r="B3" i="3"/>
  <c r="B2" i="3"/>
  <c r="B3" i="2"/>
  <c r="B2" i="2"/>
</calcChain>
</file>

<file path=xl/sharedStrings.xml><?xml version="1.0" encoding="utf-8"?>
<sst xmlns="http://schemas.openxmlformats.org/spreadsheetml/2006/main" count="26" uniqueCount="22">
  <si>
    <t>基準</t>
    <rPh sb="0" eb="2">
      <t>キジュン</t>
    </rPh>
    <phoneticPr fontId="1"/>
  </si>
  <si>
    <t>前日</t>
    <rPh sb="0" eb="2">
      <t>ゼンジツ</t>
    </rPh>
    <phoneticPr fontId="1"/>
  </si>
  <si>
    <t>翌日</t>
    <rPh sb="0" eb="2">
      <t>ヨクジツ</t>
    </rPh>
    <phoneticPr fontId="1"/>
  </si>
  <si>
    <t>45日前</t>
    <rPh sb="2" eb="4">
      <t>ニチマエ</t>
    </rPh>
    <phoneticPr fontId="1"/>
  </si>
  <si>
    <t>45日後</t>
    <rPh sb="2" eb="4">
      <t>ニチゴ</t>
    </rPh>
    <phoneticPr fontId="1"/>
  </si>
  <si>
    <t>納期</t>
    <rPh sb="0" eb="2">
      <t>ノウキ</t>
    </rPh>
    <phoneticPr fontId="1"/>
  </si>
  <si>
    <t>今日の日付</t>
    <rPh sb="0" eb="2">
      <t>キョウ</t>
    </rPh>
    <rPh sb="3" eb="5">
      <t>ヒヅケ</t>
    </rPh>
    <phoneticPr fontId="1"/>
  </si>
  <si>
    <t>納期までの日数</t>
    <rPh sb="0" eb="2">
      <t>ノウキ</t>
    </rPh>
    <rPh sb="5" eb="7">
      <t>ニッスウ</t>
    </rPh>
    <phoneticPr fontId="1"/>
  </si>
  <si>
    <t>入金状況</t>
    <rPh sb="0" eb="2">
      <t>ニュウキン</t>
    </rPh>
    <rPh sb="2" eb="4">
      <t>ジョウキョウ</t>
    </rPh>
    <phoneticPr fontId="1"/>
  </si>
  <si>
    <t>入金予定日</t>
    <rPh sb="0" eb="2">
      <t>ニュウキン</t>
    </rPh>
    <rPh sb="2" eb="4">
      <t>ヨテイ</t>
    </rPh>
    <rPh sb="4" eb="5">
      <t>ビ</t>
    </rPh>
    <phoneticPr fontId="1"/>
  </si>
  <si>
    <t>村瀬　恵子</t>
    <rPh sb="0" eb="2">
      <t>ムラセ</t>
    </rPh>
    <rPh sb="3" eb="5">
      <t>ケイコ</t>
    </rPh>
    <phoneticPr fontId="1"/>
  </si>
  <si>
    <t>横山　健一</t>
    <rPh sb="0" eb="2">
      <t>ヨコヤマ</t>
    </rPh>
    <rPh sb="3" eb="5">
      <t>ケンイチ</t>
    </rPh>
    <phoneticPr fontId="1"/>
  </si>
  <si>
    <t>中村　信二</t>
    <rPh sb="0" eb="2">
      <t>ナカムラ</t>
    </rPh>
    <rPh sb="3" eb="5">
      <t>シンジ</t>
    </rPh>
    <phoneticPr fontId="1"/>
  </si>
  <si>
    <t>鈴木　卓也</t>
    <rPh sb="0" eb="2">
      <t>スズキ</t>
    </rPh>
    <rPh sb="3" eb="5">
      <t>タクヤ</t>
    </rPh>
    <phoneticPr fontId="1"/>
  </si>
  <si>
    <t>木村　裕子</t>
    <rPh sb="0" eb="2">
      <t>キムラ</t>
    </rPh>
    <rPh sb="3" eb="5">
      <t>ユウコ</t>
    </rPh>
    <phoneticPr fontId="1"/>
  </si>
  <si>
    <t>山田　隆</t>
    <rPh sb="0" eb="2">
      <t>ヤマダ</t>
    </rPh>
    <rPh sb="3" eb="4">
      <t>タカシ</t>
    </rPh>
    <phoneticPr fontId="1"/>
  </si>
  <si>
    <t>中田　綾乃</t>
    <rPh sb="0" eb="2">
      <t>ナカタ</t>
    </rPh>
    <rPh sb="3" eb="5">
      <t>アヤノ</t>
    </rPh>
    <phoneticPr fontId="1"/>
  </si>
  <si>
    <t>入金遅延</t>
    <rPh sb="0" eb="2">
      <t>ニュウキン</t>
    </rPh>
    <rPh sb="2" eb="4">
      <t>チエン</t>
    </rPh>
    <phoneticPr fontId="1"/>
  </si>
  <si>
    <t>入金日</t>
    <rPh sb="0" eb="2">
      <t>ニュウキン</t>
    </rPh>
    <rPh sb="2" eb="3">
      <t>ビ</t>
    </rPh>
    <phoneticPr fontId="1"/>
  </si>
  <si>
    <t>売上金額</t>
    <rPh sb="0" eb="2">
      <t>ウリア</t>
    </rPh>
    <rPh sb="2" eb="4">
      <t>キンガク</t>
    </rPh>
    <phoneticPr fontId="3"/>
  </si>
  <si>
    <t>会社名</t>
    <rPh sb="0" eb="3">
      <t>カイシャメイ</t>
    </rPh>
    <phoneticPr fontId="3"/>
  </si>
  <si>
    <t>売上日</t>
    <rPh sb="0" eb="2">
      <t>ウリアゲ</t>
    </rPh>
    <rPh sb="2" eb="3">
      <t>ビ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</si>
</sst>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14" fontId="0" fillId="0" borderId="0" xfId="0" applyNumberFormat="1">
      <alignment vertical="center"/>
    </xf>
    <xf numFmtId="14" fontId="0" fillId="2" borderId="0" xfId="0" applyNumberFormat="1" applyFill="1">
      <alignment vertical="center"/>
    </xf>
    <xf numFmtId="3" fontId="0" fillId="0" borderId="0" xfId="0" applyNumberFormat="1">
      <alignment vertical="center"/>
    </xf>
    <xf numFmtId="3" fontId="0" fillId="0" borderId="0" xfId="0" applyNumberFormat="1" applyAlignment="1"/>
    <xf numFmtId="0" fontId="0" fillId="2" borderId="0" xfId="0" applyFill="1" applyAlignment="1"/>
    <xf numFmtId="0" fontId="0" fillId="0" borderId="0" xfId="0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6DBB42-76F3-436D-ABC9-66F98F571992}">
  <sheetPr codeName="Sheet1"/>
  <dimension ref="A1:B3"/>
  <sheetViews>
    <sheetView tabSelected="1" workbookViewId="0"/>
  </sheetViews>
  <sheetFormatPr defaultRowHeight="18.75" x14ac:dyDescent="0.4"/>
  <cols>
    <col min="1" max="1" width="11" bestFit="1" customWidth="1"/>
    <col min="2" max="2" width="10.25" bestFit="1" customWidth="1"/>
  </cols>
  <sheetData>
    <row r="1" spans="1:2" x14ac:dyDescent="0.4">
      <c r="A1" s="1" t="s">
        <v>0</v>
      </c>
      <c r="B1" s="1">
        <v>45383</v>
      </c>
    </row>
    <row r="2" spans="1:2" x14ac:dyDescent="0.4">
      <c r="A2" t="s">
        <v>1</v>
      </c>
      <c r="B2" s="1">
        <f>B1-1</f>
        <v>45382</v>
      </c>
    </row>
    <row r="3" spans="1:2" x14ac:dyDescent="0.4">
      <c r="A3" t="s">
        <v>2</v>
      </c>
      <c r="B3" s="1">
        <f>B1+1</f>
        <v>45384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6FA65-6700-4B80-A283-F6E1A2081799}">
  <sheetPr codeName="Sheet2"/>
  <dimension ref="A1:B3"/>
  <sheetViews>
    <sheetView workbookViewId="0"/>
  </sheetViews>
  <sheetFormatPr defaultRowHeight="18.75" x14ac:dyDescent="0.4"/>
  <cols>
    <col min="1" max="1" width="11" bestFit="1" customWidth="1"/>
    <col min="2" max="2" width="10.25" bestFit="1" customWidth="1"/>
  </cols>
  <sheetData>
    <row r="1" spans="1:2" x14ac:dyDescent="0.4">
      <c r="A1" s="1" t="s">
        <v>0</v>
      </c>
      <c r="B1" s="1">
        <v>45383</v>
      </c>
    </row>
    <row r="2" spans="1:2" x14ac:dyDescent="0.4">
      <c r="A2" t="s">
        <v>3</v>
      </c>
      <c r="B2" s="1">
        <f>B1-45</f>
        <v>45338</v>
      </c>
    </row>
    <row r="3" spans="1:2" x14ac:dyDescent="0.4">
      <c r="A3" t="s">
        <v>4</v>
      </c>
      <c r="B3" s="1">
        <f>B1+45</f>
        <v>45428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62649-172F-4E8C-A731-71736E52FE21}">
  <sheetPr codeName="Sheet3"/>
  <dimension ref="A1:B3"/>
  <sheetViews>
    <sheetView workbookViewId="0"/>
  </sheetViews>
  <sheetFormatPr defaultRowHeight="18.75" x14ac:dyDescent="0.4"/>
  <cols>
    <col min="1" max="1" width="15.5" customWidth="1"/>
    <col min="2" max="2" width="10.25" bestFit="1" customWidth="1"/>
  </cols>
  <sheetData>
    <row r="1" spans="1:2" x14ac:dyDescent="0.4">
      <c r="A1" t="s">
        <v>5</v>
      </c>
      <c r="B1" s="1">
        <v>45383</v>
      </c>
    </row>
    <row r="2" spans="1:2" x14ac:dyDescent="0.4">
      <c r="A2" t="s">
        <v>6</v>
      </c>
      <c r="B2" s="1">
        <v>45351</v>
      </c>
    </row>
    <row r="3" spans="1:2" x14ac:dyDescent="0.4">
      <c r="A3" t="s">
        <v>7</v>
      </c>
      <c r="B3">
        <f>B1-B2</f>
        <v>32</v>
      </c>
    </row>
  </sheetData>
  <phoneticPr fontId="1"/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8B299-AC10-4051-B01C-8348D3679626}">
  <dimension ref="A1:F10"/>
  <sheetViews>
    <sheetView workbookViewId="0"/>
  </sheetViews>
  <sheetFormatPr defaultRowHeight="18.75" x14ac:dyDescent="0.4"/>
  <cols>
    <col min="1" max="1" width="23.5" bestFit="1" customWidth="1"/>
    <col min="2" max="2" width="17.25" bestFit="1" customWidth="1"/>
    <col min="4" max="4" width="11" bestFit="1" customWidth="1"/>
    <col min="5" max="5" width="10.25" bestFit="1" customWidth="1"/>
    <col min="6" max="6" width="10.25" customWidth="1"/>
  </cols>
  <sheetData>
    <row r="1" spans="1:6" x14ac:dyDescent="0.4">
      <c r="A1" t="s">
        <v>6</v>
      </c>
      <c r="B1" s="1">
        <v>45387</v>
      </c>
      <c r="E1" s="1"/>
      <c r="F1" s="1"/>
    </row>
    <row r="2" spans="1:6" x14ac:dyDescent="0.4">
      <c r="A2" t="s">
        <v>9</v>
      </c>
      <c r="B2" s="1">
        <v>45376</v>
      </c>
    </row>
    <row r="3" spans="1:6" x14ac:dyDescent="0.4">
      <c r="B3" s="6"/>
      <c r="C3" s="4"/>
    </row>
    <row r="4" spans="1:6" x14ac:dyDescent="0.4">
      <c r="A4" s="1" t="s">
        <v>8</v>
      </c>
      <c r="B4" s="5" t="str">
        <f>IF(B2&lt;B1,"入金遅延","")</f>
        <v>入金遅延</v>
      </c>
      <c r="C4" s="4"/>
      <c r="D4" s="1"/>
      <c r="E4" s="1"/>
      <c r="F4" s="1"/>
    </row>
    <row r="5" spans="1:6" x14ac:dyDescent="0.4">
      <c r="A5" s="1"/>
      <c r="C5" s="3"/>
      <c r="D5" s="1"/>
      <c r="E5" s="1"/>
      <c r="F5" s="1"/>
    </row>
    <row r="6" spans="1:6" x14ac:dyDescent="0.4">
      <c r="A6" s="1"/>
      <c r="C6" s="3"/>
      <c r="D6" s="1"/>
    </row>
    <row r="7" spans="1:6" x14ac:dyDescent="0.4">
      <c r="A7" s="1"/>
      <c r="C7" s="3"/>
      <c r="D7" s="1"/>
      <c r="E7" s="1"/>
      <c r="F7" s="1"/>
    </row>
    <row r="8" spans="1:6" x14ac:dyDescent="0.4">
      <c r="A8" s="1"/>
      <c r="C8" s="3"/>
      <c r="D8" s="1"/>
    </row>
    <row r="9" spans="1:6" x14ac:dyDescent="0.4">
      <c r="A9" s="1"/>
      <c r="C9" s="3"/>
      <c r="D9" s="1"/>
    </row>
    <row r="10" spans="1:6" x14ac:dyDescent="0.4">
      <c r="A10" s="1"/>
      <c r="C10" s="3"/>
      <c r="D10" s="1"/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D5DCB5-A50D-482F-B675-233EA578417E}">
  <sheetPr codeName="Sheet5"/>
  <dimension ref="A1:K10"/>
  <sheetViews>
    <sheetView workbookViewId="0"/>
  </sheetViews>
  <sheetFormatPr defaultRowHeight="18.75" x14ac:dyDescent="0.4"/>
  <cols>
    <col min="1" max="1" width="10.25" bestFit="1" customWidth="1"/>
    <col min="2" max="2" width="17.25" bestFit="1" customWidth="1"/>
    <col min="4" max="4" width="11" bestFit="1" customWidth="1"/>
    <col min="5" max="5" width="10.25" bestFit="1" customWidth="1"/>
    <col min="6" max="6" width="10.25" customWidth="1"/>
    <col min="7" max="7" width="10.25" bestFit="1" customWidth="1"/>
  </cols>
  <sheetData>
    <row r="1" spans="1:11" x14ac:dyDescent="0.4">
      <c r="A1" t="s">
        <v>6</v>
      </c>
      <c r="B1" s="1">
        <v>45387</v>
      </c>
      <c r="E1" s="1"/>
      <c r="F1" s="1"/>
    </row>
    <row r="3" spans="1:11" x14ac:dyDescent="0.4">
      <c r="A3" t="s">
        <v>21</v>
      </c>
      <c r="B3" s="6" t="s">
        <v>20</v>
      </c>
      <c r="C3" s="4" t="s">
        <v>19</v>
      </c>
      <c r="D3" t="s">
        <v>9</v>
      </c>
      <c r="E3" t="s">
        <v>18</v>
      </c>
      <c r="F3" t="s">
        <v>17</v>
      </c>
    </row>
    <row r="4" spans="1:11" x14ac:dyDescent="0.4">
      <c r="A4" s="1">
        <v>45376</v>
      </c>
      <c r="B4" s="6" t="s">
        <v>16</v>
      </c>
      <c r="C4" s="4">
        <v>4900</v>
      </c>
      <c r="D4" s="1">
        <v>45383</v>
      </c>
      <c r="E4" s="1"/>
      <c r="F4" s="2" t="str">
        <f>IF(AND($B$1&gt;D4,E4=""),"X","")</f>
        <v>X</v>
      </c>
      <c r="G4" s="1"/>
      <c r="J4" s="1"/>
      <c r="K4" s="1"/>
    </row>
    <row r="5" spans="1:11" x14ac:dyDescent="0.4">
      <c r="A5" s="1">
        <v>45377</v>
      </c>
      <c r="B5" t="s">
        <v>15</v>
      </c>
      <c r="C5" s="3">
        <v>9800</v>
      </c>
      <c r="D5" s="1">
        <v>45384</v>
      </c>
      <c r="E5" s="1">
        <v>45384</v>
      </c>
      <c r="F5" s="2" t="str">
        <f t="shared" ref="F5:F10" si="0">IF(AND($B$1&gt;D5,E5=""),"X","")</f>
        <v/>
      </c>
      <c r="G5" s="1"/>
      <c r="J5" s="1"/>
      <c r="K5" s="1"/>
    </row>
    <row r="6" spans="1:11" x14ac:dyDescent="0.4">
      <c r="A6" s="1">
        <v>45377</v>
      </c>
      <c r="B6" t="s">
        <v>14</v>
      </c>
      <c r="C6" s="3">
        <v>9800</v>
      </c>
      <c r="D6" s="1">
        <v>45384</v>
      </c>
      <c r="F6" s="2" t="str">
        <f t="shared" si="0"/>
        <v>X</v>
      </c>
      <c r="G6" s="1"/>
      <c r="J6" s="1"/>
      <c r="K6" s="1"/>
    </row>
    <row r="7" spans="1:11" x14ac:dyDescent="0.4">
      <c r="A7" s="1">
        <v>45377</v>
      </c>
      <c r="B7" t="s">
        <v>13</v>
      </c>
      <c r="C7" s="3">
        <v>4900</v>
      </c>
      <c r="D7" s="1">
        <v>45384</v>
      </c>
      <c r="E7" s="1">
        <v>45384</v>
      </c>
      <c r="F7" s="2" t="str">
        <f t="shared" si="0"/>
        <v/>
      </c>
      <c r="G7" s="1"/>
      <c r="J7" s="1"/>
      <c r="K7" s="1"/>
    </row>
    <row r="8" spans="1:11" x14ac:dyDescent="0.4">
      <c r="A8" s="1">
        <v>45380</v>
      </c>
      <c r="B8" t="s">
        <v>12</v>
      </c>
      <c r="C8" s="3">
        <v>9800</v>
      </c>
      <c r="D8" s="1">
        <v>45387</v>
      </c>
      <c r="F8" s="2" t="str">
        <f t="shared" si="0"/>
        <v/>
      </c>
      <c r="G8" s="1"/>
      <c r="J8" s="1"/>
      <c r="K8" s="1"/>
    </row>
    <row r="9" spans="1:11" x14ac:dyDescent="0.4">
      <c r="A9" s="1">
        <v>45380</v>
      </c>
      <c r="B9" t="s">
        <v>11</v>
      </c>
      <c r="C9" s="3">
        <v>4900</v>
      </c>
      <c r="D9" s="1">
        <v>45387</v>
      </c>
      <c r="F9" s="2" t="str">
        <f t="shared" si="0"/>
        <v/>
      </c>
      <c r="G9" s="1"/>
      <c r="J9" s="1"/>
      <c r="K9" s="1"/>
    </row>
    <row r="10" spans="1:11" x14ac:dyDescent="0.4">
      <c r="A10" s="1">
        <v>45380</v>
      </c>
      <c r="B10" t="s">
        <v>10</v>
      </c>
      <c r="C10" s="3">
        <v>9800</v>
      </c>
      <c r="D10" s="1">
        <v>45387</v>
      </c>
      <c r="F10" s="2" t="str">
        <f t="shared" si="0"/>
        <v/>
      </c>
      <c r="G10" s="1"/>
      <c r="J10" s="1"/>
      <c r="K10" s="1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p81_1</vt:lpstr>
      <vt:lpstr>p81_2</vt:lpstr>
      <vt:lpstr>p81_3</vt:lpstr>
      <vt:lpstr>p82</vt:lpstr>
      <vt:lpstr>p83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羽毛田睦土</cp:lastModifiedBy>
  <dcterms:created xsi:type="dcterms:W3CDTF">2020-08-17T01:27:55Z</dcterms:created>
  <dcterms:modified xsi:type="dcterms:W3CDTF">2025-03-12T09:19:26Z</dcterms:modified>
</cp:coreProperties>
</file>