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/>
  <xr:revisionPtr revIDLastSave="0" documentId="13_ncr:1_{47E9725C-A96B-4C2C-BFC5-802C79AA6481}" xr6:coauthVersionLast="47" xr6:coauthVersionMax="47" xr10:uidLastSave="{00000000-0000-0000-0000-000000000000}"/>
  <bookViews>
    <workbookView xWindow="-108" yWindow="-108" windowWidth="23256" windowHeight="12456" xr2:uid="{E4564444-F3AD-4F53-8B90-3A5E6E7EA8F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32" i="1" l="1"/>
  <c r="E7" i="1"/>
  <c r="F7" i="1" s="1"/>
  <c r="E6" i="1"/>
  <c r="F6" i="1" s="1"/>
  <c r="F15" i="1" l="1"/>
  <c r="C34" i="1" s="1"/>
</calcChain>
</file>

<file path=xl/sharedStrings.xml><?xml version="1.0" encoding="utf-8"?>
<sst xmlns="http://schemas.openxmlformats.org/spreadsheetml/2006/main" count="38" uniqueCount="31">
  <si>
    <t>会費（大人）</t>
    <rPh sb="0" eb="2">
      <t>カイヒ</t>
    </rPh>
    <rPh sb="3" eb="5">
      <t>オトナ</t>
    </rPh>
    <phoneticPr fontId="2"/>
  </si>
  <si>
    <t>会費（子供）</t>
    <rPh sb="0" eb="2">
      <t>カイヒ</t>
    </rPh>
    <rPh sb="3" eb="5">
      <t>コドモ</t>
    </rPh>
    <phoneticPr fontId="2"/>
  </si>
  <si>
    <t>項　目</t>
    <rPh sb="0" eb="1">
      <t>コウ</t>
    </rPh>
    <rPh sb="2" eb="3">
      <t>メ</t>
    </rPh>
    <phoneticPr fontId="2"/>
  </si>
  <si>
    <t>会　費</t>
    <rPh sb="0" eb="1">
      <t>カイ</t>
    </rPh>
    <rPh sb="2" eb="3">
      <t>ヒ</t>
    </rPh>
    <phoneticPr fontId="2"/>
  </si>
  <si>
    <t>小　計</t>
    <rPh sb="0" eb="1">
      <t>ショウ</t>
    </rPh>
    <rPh sb="2" eb="3">
      <t>ケイ</t>
    </rPh>
    <phoneticPr fontId="2"/>
  </si>
  <si>
    <t>合　計</t>
    <rPh sb="0" eb="1">
      <t>ゴウ</t>
    </rPh>
    <rPh sb="2" eb="3">
      <t>ケイ</t>
    </rPh>
    <phoneticPr fontId="2"/>
  </si>
  <si>
    <t>摘　要</t>
    <rPh sb="0" eb="1">
      <t>テキ</t>
    </rPh>
    <rPh sb="2" eb="3">
      <t>ヨウ</t>
    </rPh>
    <phoneticPr fontId="2"/>
  </si>
  <si>
    <t>自治会補助</t>
    <rPh sb="0" eb="3">
      <t>ジチカイ</t>
    </rPh>
    <rPh sb="3" eb="5">
      <t>ホジョ</t>
    </rPh>
    <phoneticPr fontId="2"/>
  </si>
  <si>
    <t>前回繰越</t>
    <rPh sb="0" eb="2">
      <t>ゼンカイ</t>
    </rPh>
    <rPh sb="2" eb="4">
      <t>クリコシ</t>
    </rPh>
    <phoneticPr fontId="2"/>
  </si>
  <si>
    <t>人数</t>
    <rPh sb="0" eb="2">
      <t>ニンズウ</t>
    </rPh>
    <phoneticPr fontId="3"/>
  </si>
  <si>
    <t>【 収入の部 】</t>
    <rPh sb="2" eb="4">
      <t>シュウニュウ</t>
    </rPh>
    <rPh sb="5" eb="6">
      <t>ブ</t>
    </rPh>
    <phoneticPr fontId="2"/>
  </si>
  <si>
    <t xml:space="preserve"> </t>
    <phoneticPr fontId="2"/>
  </si>
  <si>
    <t>総　合　計</t>
    <rPh sb="0" eb="1">
      <t>ソウ</t>
    </rPh>
    <rPh sb="2" eb="3">
      <t>ゴウ</t>
    </rPh>
    <rPh sb="4" eb="5">
      <t>ケイ</t>
    </rPh>
    <phoneticPr fontId="2"/>
  </si>
  <si>
    <t>【 支出の部 】</t>
    <rPh sb="2" eb="4">
      <t>シシュツ</t>
    </rPh>
    <rPh sb="5" eb="6">
      <t>ブ</t>
    </rPh>
    <phoneticPr fontId="2"/>
  </si>
  <si>
    <t>寄　付</t>
    <rPh sb="0" eb="1">
      <t>ヤドリキ</t>
    </rPh>
    <rPh sb="2" eb="3">
      <t>ツキ</t>
    </rPh>
    <phoneticPr fontId="2"/>
  </si>
  <si>
    <t>差引残高</t>
    <rPh sb="0" eb="1">
      <t>サ</t>
    </rPh>
    <rPh sb="1" eb="2">
      <t>ヒ</t>
    </rPh>
    <rPh sb="2" eb="4">
      <t>ザンダカ</t>
    </rPh>
    <phoneticPr fontId="2"/>
  </si>
  <si>
    <t>円は、令和***年度に繰越いたします。</t>
    <rPh sb="0" eb="1">
      <t>エン</t>
    </rPh>
    <rPh sb="3" eb="5">
      <t>レイワ</t>
    </rPh>
    <phoneticPr fontId="2"/>
  </si>
  <si>
    <t>上記のとおり、報告いたします。</t>
    <phoneticPr fontId="2"/>
  </si>
  <si>
    <t>飲み物代</t>
  </si>
  <si>
    <t>カラオケ使用料</t>
  </si>
  <si>
    <t>のど自慢商品代</t>
  </si>
  <si>
    <t>ビンゴ大会商品代</t>
  </si>
  <si>
    <t>クラッカー代</t>
  </si>
  <si>
    <t>貸衣装</t>
  </si>
  <si>
    <t>写真代</t>
  </si>
  <si>
    <t>装飾品他</t>
  </si>
  <si>
    <t>会場使用料</t>
    <rPh sb="0" eb="2">
      <t>カイジョウ</t>
    </rPh>
    <rPh sb="2" eb="5">
      <t>シヨウリョウ</t>
    </rPh>
    <phoneticPr fontId="2"/>
  </si>
  <si>
    <t>会計 　　〇〇 〇〇</t>
    <phoneticPr fontId="2"/>
  </si>
  <si>
    <t>令和***年***月***日</t>
    <rPh sb="0" eb="2">
      <t>レイワ</t>
    </rPh>
    <phoneticPr fontId="2"/>
  </si>
  <si>
    <t>山田商店</t>
    <rPh sb="0" eb="4">
      <t>ヤマダショウテン</t>
    </rPh>
    <phoneticPr fontId="2"/>
  </si>
  <si>
    <t>公民館</t>
    <rPh sb="0" eb="3">
      <t>コウミンカン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</si>
</sst>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Meiryo UI"/>
      <family val="2"/>
      <charset val="128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HG丸ｺﾞｼｯｸM-PRO"/>
      <family val="3"/>
      <charset val="128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38" fontId="0" fillId="0" borderId="1" xfId="1" applyFont="1" applyBorder="1">
      <alignment vertical="center"/>
    </xf>
    <xf numFmtId="0" fontId="0" fillId="0" borderId="6" xfId="0" applyBorder="1">
      <alignment vertical="center"/>
    </xf>
    <xf numFmtId="38" fontId="0" fillId="0" borderId="7" xfId="1" applyFont="1" applyBorder="1">
      <alignment vertical="center"/>
    </xf>
    <xf numFmtId="0" fontId="1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38" fontId="8" fillId="0" borderId="7" xfId="1" applyFont="1" applyBorder="1" applyAlignment="1">
      <alignment horizontal="center" vertical="center"/>
    </xf>
    <xf numFmtId="38" fontId="6" fillId="0" borderId="7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/>
    </xf>
    <xf numFmtId="38" fontId="6" fillId="0" borderId="1" xfId="1" applyFont="1" applyBorder="1" applyAlignment="1">
      <alignment horizontal="center" vertical="center"/>
    </xf>
    <xf numFmtId="38" fontId="4" fillId="0" borderId="1" xfId="1" applyFont="1" applyBorder="1">
      <alignment vertical="center"/>
    </xf>
    <xf numFmtId="38" fontId="4" fillId="0" borderId="5" xfId="1" applyFont="1" applyBorder="1">
      <alignment vertical="center"/>
    </xf>
    <xf numFmtId="0" fontId="5" fillId="0" borderId="15" xfId="0" applyFont="1" applyBorder="1" applyAlignment="1">
      <alignment horizontal="center" vertical="center"/>
    </xf>
    <xf numFmtId="38" fontId="8" fillId="0" borderId="16" xfId="1" applyFont="1" applyBorder="1" applyAlignment="1">
      <alignment horizontal="center" vertical="center"/>
    </xf>
    <xf numFmtId="38" fontId="8" fillId="0" borderId="17" xfId="1" applyFont="1" applyBorder="1" applyAlignment="1">
      <alignment horizontal="center" vertical="center"/>
    </xf>
    <xf numFmtId="38" fontId="4" fillId="0" borderId="17" xfId="1" applyFont="1" applyBorder="1">
      <alignment vertical="center"/>
    </xf>
    <xf numFmtId="38" fontId="4" fillId="0" borderId="18" xfId="1" applyFont="1" applyBorder="1">
      <alignment vertical="center"/>
    </xf>
    <xf numFmtId="38" fontId="0" fillId="0" borderId="16" xfId="1" applyFont="1" applyBorder="1">
      <alignment vertical="center"/>
    </xf>
    <xf numFmtId="38" fontId="0" fillId="0" borderId="17" xfId="1" applyFont="1" applyBorder="1">
      <alignment vertical="center"/>
    </xf>
    <xf numFmtId="38" fontId="0" fillId="0" borderId="18" xfId="1" applyFont="1" applyBorder="1">
      <alignment vertical="center"/>
    </xf>
    <xf numFmtId="0" fontId="1" fillId="0" borderId="11" xfId="0" applyFont="1" applyBorder="1" applyAlignment="1">
      <alignment horizontal="center" vertical="center"/>
    </xf>
    <xf numFmtId="38" fontId="0" fillId="0" borderId="19" xfId="1" applyFont="1" applyBorder="1">
      <alignment vertical="center"/>
    </xf>
    <xf numFmtId="38" fontId="0" fillId="0" borderId="20" xfId="1" applyFont="1" applyBorder="1">
      <alignment vertical="center"/>
    </xf>
    <xf numFmtId="38" fontId="0" fillId="0" borderId="21" xfId="1" applyFont="1" applyBorder="1">
      <alignment vertical="center"/>
    </xf>
    <xf numFmtId="38" fontId="5" fillId="0" borderId="22" xfId="1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10" xfId="0" applyBorder="1" applyAlignment="1">
      <alignment horizontal="left" vertical="center"/>
    </xf>
    <xf numFmtId="0" fontId="0" fillId="0" borderId="14" xfId="0" applyBorder="1">
      <alignment vertical="center"/>
    </xf>
    <xf numFmtId="38" fontId="6" fillId="0" borderId="19" xfId="1" applyFont="1" applyBorder="1" applyAlignment="1">
      <alignment horizontal="right" vertical="center"/>
    </xf>
    <xf numFmtId="38" fontId="6" fillId="0" borderId="20" xfId="1" applyFont="1" applyBorder="1" applyAlignment="1">
      <alignment horizontal="right" vertical="center"/>
    </xf>
    <xf numFmtId="38" fontId="4" fillId="0" borderId="20" xfId="1" applyFont="1" applyBorder="1" applyAlignment="1">
      <alignment horizontal="right" vertical="center"/>
    </xf>
    <xf numFmtId="38" fontId="4" fillId="0" borderId="21" xfId="1" applyFont="1" applyBorder="1" applyAlignment="1">
      <alignment horizontal="right" vertical="center"/>
    </xf>
    <xf numFmtId="38" fontId="6" fillId="0" borderId="24" xfId="1" applyFont="1" applyBorder="1" applyAlignment="1">
      <alignment horizontal="left" vertical="center"/>
    </xf>
    <xf numFmtId="38" fontId="4" fillId="0" borderId="24" xfId="1" applyFont="1" applyBorder="1" applyAlignment="1">
      <alignment horizontal="left" vertical="center"/>
    </xf>
    <xf numFmtId="38" fontId="4" fillId="0" borderId="10" xfId="1" applyFont="1" applyBorder="1" applyAlignment="1">
      <alignment horizontal="left" vertical="center"/>
    </xf>
    <xf numFmtId="38" fontId="0" fillId="0" borderId="14" xfId="1" applyFont="1" applyBorder="1">
      <alignment vertical="center"/>
    </xf>
    <xf numFmtId="0" fontId="5" fillId="0" borderId="0" xfId="0" applyFont="1">
      <alignment vertical="center"/>
    </xf>
    <xf numFmtId="0" fontId="0" fillId="0" borderId="24" xfId="0" applyBorder="1" applyAlignment="1">
      <alignment horizontal="center" vertical="center"/>
    </xf>
    <xf numFmtId="38" fontId="6" fillId="0" borderId="23" xfId="1" applyFont="1" applyBorder="1" applyAlignment="1">
      <alignment horizontal="center" vertical="center"/>
    </xf>
    <xf numFmtId="0" fontId="5" fillId="0" borderId="11" xfId="0" applyFont="1" applyBorder="1" applyAlignment="1">
      <alignment horizontal="right" vertical="center"/>
    </xf>
    <xf numFmtId="0" fontId="5" fillId="0" borderId="12" xfId="0" applyFont="1" applyBorder="1" applyAlignment="1">
      <alignment horizontal="right" vertical="center"/>
    </xf>
    <xf numFmtId="3" fontId="1" fillId="0" borderId="13" xfId="0" applyNumberFormat="1" applyFont="1" applyBorder="1" applyAlignment="1">
      <alignment horizontal="center" vertical="center"/>
    </xf>
    <xf numFmtId="176" fontId="7" fillId="0" borderId="0" xfId="0" applyNumberFormat="1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gahag.net/001550-santa-claus-reindeer/" TargetMode="External"/><Relationship Id="rId1" Type="http://schemas.openxmlformats.org/officeDocument/2006/relationships/image" Target="../media/image1.png"/><Relationship Id="rId4" Type="http://schemas.openxmlformats.org/officeDocument/2006/relationships/hyperlink" Target="https://gahag.net/000421-winter-christmas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60960</xdr:rowOff>
    </xdr:from>
    <xdr:ext cx="5295900" cy="492443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F413AB2-3D04-28FD-F813-4C8A919D0389}"/>
            </a:ext>
          </a:extLst>
        </xdr:cNvPr>
        <xdr:cNvSpPr/>
      </xdr:nvSpPr>
      <xdr:spPr>
        <a:xfrm>
          <a:off x="0" y="60960"/>
          <a:ext cx="5295900" cy="492443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ja-JP" altLang="en-US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 P丸ゴシック体E" panose="020F0900000000000000" pitchFamily="50" charset="-128"/>
              <a:ea typeface="AR P丸ゴシック体E" panose="020F0900000000000000" pitchFamily="50" charset="-128"/>
            </a:rPr>
            <a:t>クリスマス会会計報告</a:t>
          </a:r>
        </a:p>
      </xdr:txBody>
    </xdr:sp>
    <xdr:clientData/>
  </xdr:oneCellAnchor>
  <xdr:twoCellAnchor editAs="oneCell">
    <xdr:from>
      <xdr:col>5</xdr:col>
      <xdr:colOff>662939</xdr:colOff>
      <xdr:row>33</xdr:row>
      <xdr:rowOff>144780</xdr:rowOff>
    </xdr:from>
    <xdr:to>
      <xdr:col>7</xdr:col>
      <xdr:colOff>761342</xdr:colOff>
      <xdr:row>38</xdr:row>
      <xdr:rowOff>167640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30476211-7487-B912-70E0-A31B41423C4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rcRect l="56079" t="70563" r="-1"/>
        <a:stretch/>
      </xdr:blipFill>
      <xdr:spPr>
        <a:xfrm>
          <a:off x="4533899" y="7749540"/>
          <a:ext cx="2285343" cy="1181100"/>
        </a:xfrm>
        <a:prstGeom prst="rect">
          <a:avLst/>
        </a:prstGeom>
      </xdr:spPr>
    </xdr:pic>
    <xdr:clientData/>
  </xdr:twoCellAnchor>
  <xdr:twoCellAnchor editAs="oneCell">
    <xdr:from>
      <xdr:col>0</xdr:col>
      <xdr:colOff>61235</xdr:colOff>
      <xdr:row>0</xdr:row>
      <xdr:rowOff>173141</xdr:rowOff>
    </xdr:from>
    <xdr:to>
      <xdr:col>1</xdr:col>
      <xdr:colOff>645890</xdr:colOff>
      <xdr:row>3</xdr:row>
      <xdr:rowOff>38749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6D832823-B79B-C366-738C-C4FFD81AB06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4"/>
            </a:ext>
          </a:extLst>
        </a:blip>
        <a:srcRect l="98" t="4711" r="79706" b="81021"/>
        <a:stretch/>
      </xdr:blipFill>
      <xdr:spPr>
        <a:xfrm rot="20390453">
          <a:off x="61235" y="173141"/>
          <a:ext cx="1102815" cy="551408"/>
        </a:xfrm>
        <a:prstGeom prst="rect">
          <a:avLst/>
        </a:prstGeom>
      </xdr:spPr>
    </xdr:pic>
    <xdr:clientData/>
  </xdr:twoCellAnchor>
  <xdr:twoCellAnchor editAs="oneCell">
    <xdr:from>
      <xdr:col>6</xdr:col>
      <xdr:colOff>967613</xdr:colOff>
      <xdr:row>0</xdr:row>
      <xdr:rowOff>164662</xdr:rowOff>
    </xdr:from>
    <xdr:to>
      <xdr:col>7</xdr:col>
      <xdr:colOff>778632</xdr:colOff>
      <xdr:row>2</xdr:row>
      <xdr:rowOff>207332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DAE15015-CD47-4069-AD4E-44714D59111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4"/>
            </a:ext>
          </a:extLst>
        </a:blip>
        <a:srcRect l="98" t="4711" r="79706" b="81021"/>
        <a:stretch/>
      </xdr:blipFill>
      <xdr:spPr>
        <a:xfrm rot="1209547" flipH="1">
          <a:off x="5836793" y="164662"/>
          <a:ext cx="999739" cy="4998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val="000000"/>
        </a:solidFill>
        <a:ln w="208" cap="flat">
          <a:noFill/>
          <a:prstDash val="solid"/>
          <a:miter/>
        </a:ln>
      </a:spPr>
      <a:bodyPr rtlCol="0" anchor="ctr"/>
      <a:lstStyle>
        <a:defPPr algn="l">
          <a:defRPr/>
        </a:defPPr>
      </a:lst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56DE2-D1E7-4250-B11A-CABF1A4358E5}">
  <dimension ref="A3:H38"/>
  <sheetViews>
    <sheetView tabSelected="1" workbookViewId="0">
      <selection activeCell="K6" sqref="K6"/>
    </sheetView>
  </sheetViews>
  <sheetFormatPr defaultRowHeight="18" x14ac:dyDescent="0.45"/>
  <cols>
    <col min="1" max="1" width="6.796875" customWidth="1"/>
    <col min="2" max="2" width="16.09765625" customWidth="1"/>
    <col min="4" max="4" width="6" customWidth="1"/>
    <col min="5" max="6" width="13.09765625" customWidth="1"/>
    <col min="7" max="7" width="15.59765625" customWidth="1"/>
    <col min="8" max="8" width="12.09765625" customWidth="1"/>
  </cols>
  <sheetData>
    <row r="3" spans="1:8" x14ac:dyDescent="0.45">
      <c r="F3" s="56">
        <f ca="1">TODAY()</f>
        <v>45683</v>
      </c>
      <c r="G3" s="56"/>
    </row>
    <row r="4" spans="1:8" ht="18.600000000000001" thickBot="1" x14ac:dyDescent="0.5">
      <c r="B4" s="50" t="s">
        <v>10</v>
      </c>
    </row>
    <row r="5" spans="1:8" ht="18.600000000000001" thickBot="1" x14ac:dyDescent="0.5">
      <c r="B5" s="8" t="s">
        <v>2</v>
      </c>
      <c r="C5" s="9" t="s">
        <v>3</v>
      </c>
      <c r="D5" s="10" t="s">
        <v>9</v>
      </c>
      <c r="E5" s="24" t="s">
        <v>4</v>
      </c>
      <c r="F5" s="32" t="s">
        <v>5</v>
      </c>
      <c r="G5" s="37" t="s">
        <v>6</v>
      </c>
      <c r="H5" s="2"/>
    </row>
    <row r="6" spans="1:8" x14ac:dyDescent="0.45">
      <c r="B6" s="6" t="s">
        <v>0</v>
      </c>
      <c r="C6" s="7">
        <v>3000</v>
      </c>
      <c r="D6" s="7">
        <v>35</v>
      </c>
      <c r="E6" s="29">
        <f>C6*D6</f>
        <v>105000</v>
      </c>
      <c r="F6" s="33">
        <f>E6</f>
        <v>105000</v>
      </c>
      <c r="G6" s="38"/>
    </row>
    <row r="7" spans="1:8" x14ac:dyDescent="0.45">
      <c r="B7" s="3" t="s">
        <v>1</v>
      </c>
      <c r="C7" s="5">
        <v>1000</v>
      </c>
      <c r="D7" s="5">
        <v>18</v>
      </c>
      <c r="E7" s="30">
        <f>C7*D7</f>
        <v>18000</v>
      </c>
      <c r="F7" s="34">
        <f>E7</f>
        <v>18000</v>
      </c>
      <c r="G7" s="39"/>
    </row>
    <row r="8" spans="1:8" x14ac:dyDescent="0.45">
      <c r="B8" s="3" t="s">
        <v>7</v>
      </c>
      <c r="C8" s="5"/>
      <c r="D8" s="5"/>
      <c r="E8" s="30"/>
      <c r="F8" s="34">
        <v>50000</v>
      </c>
      <c r="G8" s="39"/>
    </row>
    <row r="9" spans="1:8" x14ac:dyDescent="0.45">
      <c r="B9" s="3" t="s">
        <v>8</v>
      </c>
      <c r="C9" s="5"/>
      <c r="D9" s="5"/>
      <c r="E9" s="30"/>
      <c r="F9" s="34">
        <v>15800</v>
      </c>
      <c r="G9" s="39"/>
    </row>
    <row r="10" spans="1:8" x14ac:dyDescent="0.45">
      <c r="B10" s="3" t="s">
        <v>14</v>
      </c>
      <c r="C10" s="5"/>
      <c r="D10" s="5"/>
      <c r="E10" s="30"/>
      <c r="F10" s="34">
        <v>25000</v>
      </c>
      <c r="G10" s="51" t="s">
        <v>29</v>
      </c>
    </row>
    <row r="11" spans="1:8" x14ac:dyDescent="0.45">
      <c r="B11" s="3"/>
      <c r="C11" s="5"/>
      <c r="D11" s="5"/>
      <c r="E11" s="30"/>
      <c r="F11" s="34"/>
      <c r="G11" s="39"/>
    </row>
    <row r="12" spans="1:8" x14ac:dyDescent="0.45">
      <c r="B12" s="3"/>
      <c r="C12" s="5"/>
      <c r="D12" s="5"/>
      <c r="E12" s="30"/>
      <c r="F12" s="34"/>
      <c r="G12" s="39"/>
    </row>
    <row r="13" spans="1:8" x14ac:dyDescent="0.45">
      <c r="B13" s="3"/>
      <c r="C13" s="5"/>
      <c r="D13" s="5"/>
      <c r="E13" s="30"/>
      <c r="F13" s="34"/>
      <c r="G13" s="39"/>
    </row>
    <row r="14" spans="1:8" ht="18.600000000000001" thickBot="1" x14ac:dyDescent="0.5">
      <c r="B14" s="4"/>
      <c r="C14" s="11"/>
      <c r="D14" s="11"/>
      <c r="E14" s="31"/>
      <c r="F14" s="35"/>
      <c r="G14" s="40"/>
    </row>
    <row r="15" spans="1:8" ht="18.600000000000001" thickBot="1" x14ac:dyDescent="0.5">
      <c r="A15" t="s">
        <v>11</v>
      </c>
      <c r="B15" s="53" t="s">
        <v>12</v>
      </c>
      <c r="C15" s="54"/>
      <c r="D15" s="54"/>
      <c r="E15" s="54"/>
      <c r="F15" s="36">
        <f>SUM(F6:F14)</f>
        <v>213800</v>
      </c>
      <c r="G15" s="41"/>
    </row>
    <row r="17" spans="2:8" ht="18.600000000000001" thickBot="1" x14ac:dyDescent="0.5">
      <c r="B17" s="50" t="s">
        <v>13</v>
      </c>
    </row>
    <row r="18" spans="2:8" ht="18.600000000000001" thickBot="1" x14ac:dyDescent="0.5">
      <c r="B18" s="8" t="s">
        <v>2</v>
      </c>
      <c r="C18" s="9" t="s">
        <v>3</v>
      </c>
      <c r="D18" s="10" t="s">
        <v>9</v>
      </c>
      <c r="E18" s="24" t="s">
        <v>4</v>
      </c>
      <c r="F18" s="32" t="s">
        <v>5</v>
      </c>
      <c r="G18" s="37" t="s">
        <v>6</v>
      </c>
      <c r="H18" s="1"/>
    </row>
    <row r="19" spans="2:8" x14ac:dyDescent="0.45">
      <c r="B19" s="17" t="s">
        <v>26</v>
      </c>
      <c r="C19" s="18"/>
      <c r="D19" s="19"/>
      <c r="E19" s="25"/>
      <c r="F19" s="42">
        <v>18000</v>
      </c>
      <c r="G19" s="52" t="s">
        <v>30</v>
      </c>
      <c r="H19" s="1"/>
    </row>
    <row r="20" spans="2:8" x14ac:dyDescent="0.45">
      <c r="B20" s="15" t="s">
        <v>18</v>
      </c>
      <c r="C20" s="20"/>
      <c r="D20" s="21"/>
      <c r="E20" s="26"/>
      <c r="F20" s="43">
        <v>43200</v>
      </c>
      <c r="G20" s="46"/>
      <c r="H20" s="1"/>
    </row>
    <row r="21" spans="2:8" x14ac:dyDescent="0.45">
      <c r="B21" s="15" t="s">
        <v>19</v>
      </c>
      <c r="C21" s="20"/>
      <c r="D21" s="21"/>
      <c r="E21" s="26"/>
      <c r="F21" s="43">
        <v>8640</v>
      </c>
      <c r="G21" s="46"/>
      <c r="H21" s="1"/>
    </row>
    <row r="22" spans="2:8" x14ac:dyDescent="0.45">
      <c r="B22" s="15" t="s">
        <v>20</v>
      </c>
      <c r="C22" s="20"/>
      <c r="D22" s="21"/>
      <c r="E22" s="26"/>
      <c r="F22" s="43">
        <v>21600</v>
      </c>
      <c r="G22" s="46"/>
      <c r="H22" s="1"/>
    </row>
    <row r="23" spans="2:8" x14ac:dyDescent="0.45">
      <c r="B23" s="15" t="s">
        <v>21</v>
      </c>
      <c r="C23" s="20"/>
      <c r="D23" s="21"/>
      <c r="E23" s="26"/>
      <c r="F23" s="43">
        <v>32400</v>
      </c>
      <c r="G23" s="46"/>
      <c r="H23" s="1"/>
    </row>
    <row r="24" spans="2:8" x14ac:dyDescent="0.45">
      <c r="B24" s="15" t="s">
        <v>22</v>
      </c>
      <c r="C24" s="20"/>
      <c r="D24" s="21"/>
      <c r="E24" s="26"/>
      <c r="F24" s="43">
        <v>2160</v>
      </c>
      <c r="G24" s="46"/>
      <c r="H24" s="1"/>
    </row>
    <row r="25" spans="2:8" x14ac:dyDescent="0.45">
      <c r="B25" s="16" t="s">
        <v>23</v>
      </c>
      <c r="C25" s="22"/>
      <c r="D25" s="22"/>
      <c r="E25" s="27"/>
      <c r="F25" s="44">
        <v>5400</v>
      </c>
      <c r="G25" s="47"/>
    </row>
    <row r="26" spans="2:8" x14ac:dyDescent="0.45">
      <c r="B26" s="16" t="s">
        <v>24</v>
      </c>
      <c r="C26" s="22"/>
      <c r="D26" s="22"/>
      <c r="E26" s="27"/>
      <c r="F26" s="44">
        <v>8640</v>
      </c>
      <c r="G26" s="47"/>
    </row>
    <row r="27" spans="2:8" x14ac:dyDescent="0.45">
      <c r="B27" s="16" t="s">
        <v>25</v>
      </c>
      <c r="C27" s="22"/>
      <c r="D27" s="22"/>
      <c r="E27" s="27"/>
      <c r="F27" s="44">
        <v>15120</v>
      </c>
      <c r="G27" s="47"/>
    </row>
    <row r="28" spans="2:8" x14ac:dyDescent="0.45">
      <c r="B28" s="3"/>
      <c r="C28" s="22"/>
      <c r="D28" s="22"/>
      <c r="E28" s="27"/>
      <c r="F28" s="44"/>
      <c r="G28" s="47"/>
    </row>
    <row r="29" spans="2:8" x14ac:dyDescent="0.45">
      <c r="B29" s="3"/>
      <c r="C29" s="22"/>
      <c r="D29" s="22"/>
      <c r="E29" s="27"/>
      <c r="F29" s="44"/>
      <c r="G29" s="47"/>
    </row>
    <row r="30" spans="2:8" x14ac:dyDescent="0.45">
      <c r="B30" s="3"/>
      <c r="C30" s="22"/>
      <c r="D30" s="22"/>
      <c r="E30" s="27"/>
      <c r="F30" s="44"/>
      <c r="G30" s="47"/>
    </row>
    <row r="31" spans="2:8" ht="18.600000000000001" thickBot="1" x14ac:dyDescent="0.5">
      <c r="B31" s="4"/>
      <c r="C31" s="23"/>
      <c r="D31" s="23"/>
      <c r="E31" s="28"/>
      <c r="F31" s="45"/>
      <c r="G31" s="48"/>
    </row>
    <row r="32" spans="2:8" ht="18.600000000000001" thickBot="1" x14ac:dyDescent="0.5">
      <c r="B32" s="53" t="s">
        <v>12</v>
      </c>
      <c r="C32" s="54"/>
      <c r="D32" s="54"/>
      <c r="E32" s="54"/>
      <c r="F32" s="36">
        <f>SUM(F19:F31)</f>
        <v>155160</v>
      </c>
      <c r="G32" s="49"/>
    </row>
    <row r="34" spans="2:7" ht="18.600000000000001" thickBot="1" x14ac:dyDescent="0.5">
      <c r="B34" s="13" t="s">
        <v>15</v>
      </c>
      <c r="C34" s="55">
        <f>F15-F32</f>
        <v>58640</v>
      </c>
      <c r="D34" s="55"/>
      <c r="E34" s="12" t="s">
        <v>16</v>
      </c>
      <c r="F34" s="12"/>
    </row>
    <row r="35" spans="2:7" ht="18.600000000000001" thickTop="1" x14ac:dyDescent="0.45"/>
    <row r="36" spans="2:7" x14ac:dyDescent="0.45">
      <c r="B36" s="12" t="s">
        <v>17</v>
      </c>
      <c r="C36" s="12"/>
      <c r="D36" s="12"/>
      <c r="E36" s="12"/>
      <c r="F36" s="12"/>
      <c r="G36" s="12"/>
    </row>
    <row r="37" spans="2:7" x14ac:dyDescent="0.45">
      <c r="B37" s="12"/>
      <c r="C37" s="12"/>
      <c r="D37" s="14"/>
      <c r="E37" s="12" t="s">
        <v>28</v>
      </c>
      <c r="F37" s="12"/>
      <c r="G37" s="12"/>
    </row>
    <row r="38" spans="2:7" x14ac:dyDescent="0.45">
      <c r="E38" s="12" t="s">
        <v>27</v>
      </c>
    </row>
  </sheetData>
  <mergeCells count="4">
    <mergeCell ref="B32:E32"/>
    <mergeCell ref="C34:D34"/>
    <mergeCell ref="F3:G3"/>
    <mergeCell ref="B15:E15"/>
  </mergeCells>
  <phoneticPr fontId="2"/>
  <pageMargins left="0.31496062992125984" right="0.11811023622047245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2024-09-29T14:58:10Z</dcterms:created>
  <dcterms:modified xsi:type="dcterms:W3CDTF">2025-01-26T12:52:40Z</dcterms:modified>
</cp:coreProperties>
</file>