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202300"/>
  <xr:revisionPtr revIDLastSave="0" documentId="13_ncr:1_{DBCEA1C0-1275-43EC-8BF9-A3878956051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決算報告書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7" l="1"/>
  <c r="F25" i="7"/>
  <c r="F30" i="7"/>
  <c r="F15" i="7"/>
  <c r="F24" i="7"/>
  <c r="F29" i="7"/>
  <c r="F28" i="7"/>
  <c r="C35" i="7" l="1"/>
  <c r="F20" i="7"/>
  <c r="F19" i="7"/>
  <c r="F18" i="7"/>
  <c r="F17" i="7"/>
  <c r="F27" i="7"/>
  <c r="F26" i="7"/>
  <c r="F23" i="7"/>
  <c r="F22" i="7"/>
  <c r="F21" i="7"/>
  <c r="F16" i="7"/>
  <c r="F14" i="7"/>
  <c r="E11" i="7"/>
  <c r="C34" i="7" s="1"/>
  <c r="D11" i="7"/>
  <c r="F10" i="7"/>
  <c r="F9" i="7"/>
  <c r="F8" i="7"/>
  <c r="F7" i="7"/>
  <c r="D32" i="7" l="1"/>
  <c r="F32" i="7" s="1"/>
  <c r="F31" i="7"/>
  <c r="C36" i="7"/>
  <c r="F11" i="7"/>
</calcChain>
</file>

<file path=xl/sharedStrings.xml><?xml version="1.0" encoding="utf-8"?>
<sst xmlns="http://schemas.openxmlformats.org/spreadsheetml/2006/main" count="57" uniqueCount="50">
  <si>
    <t>収入の部</t>
    <rPh sb="0" eb="2">
      <t>シュウニュウ</t>
    </rPh>
    <rPh sb="3" eb="4">
      <t>ブ</t>
    </rPh>
    <phoneticPr fontId="2"/>
  </si>
  <si>
    <t>雑収入</t>
    <rPh sb="0" eb="3">
      <t>ザツシュウニュウ</t>
    </rPh>
    <phoneticPr fontId="2"/>
  </si>
  <si>
    <t>会議費</t>
    <rPh sb="0" eb="3">
      <t>カイギヒ</t>
    </rPh>
    <phoneticPr fontId="2"/>
  </si>
  <si>
    <t>寄付金</t>
    <rPh sb="0" eb="3">
      <t>キフキン</t>
    </rPh>
    <phoneticPr fontId="2"/>
  </si>
  <si>
    <t>事務費</t>
    <rPh sb="0" eb="3">
      <t>ジムヒ</t>
    </rPh>
    <phoneticPr fontId="2"/>
  </si>
  <si>
    <t>支出の部</t>
    <rPh sb="0" eb="2">
      <t>シシュツ</t>
    </rPh>
    <rPh sb="3" eb="4">
      <t>ブ</t>
    </rPh>
    <phoneticPr fontId="2"/>
  </si>
  <si>
    <t>（単位：円）</t>
    <rPh sb="1" eb="3">
      <t>タンイ</t>
    </rPh>
    <rPh sb="4" eb="5">
      <t>エン</t>
    </rPh>
    <phoneticPr fontId="2"/>
  </si>
  <si>
    <t>上記のとおり報告いたします。</t>
    <rPh sb="0" eb="2">
      <t>ジョウキ</t>
    </rPh>
    <rPh sb="6" eb="8">
      <t>ホウコク</t>
    </rPh>
    <phoneticPr fontId="2"/>
  </si>
  <si>
    <t>PTA会計決算報告書</t>
    <rPh sb="3" eb="5">
      <t>カイケイ</t>
    </rPh>
    <rPh sb="5" eb="7">
      <t>ケッサン</t>
    </rPh>
    <rPh sb="7" eb="10">
      <t>ホウコクショ</t>
    </rPh>
    <phoneticPr fontId="2"/>
  </si>
  <si>
    <t>前年度繰越金</t>
    <rPh sb="0" eb="3">
      <t>ゼンネンド</t>
    </rPh>
    <rPh sb="3" eb="6">
      <t>クリコシキン</t>
    </rPh>
    <phoneticPr fontId="2"/>
  </si>
  <si>
    <t>活動費</t>
    <rPh sb="0" eb="3">
      <t>カツドウヒ</t>
    </rPh>
    <phoneticPr fontId="2"/>
  </si>
  <si>
    <t>消耗品費</t>
    <rPh sb="0" eb="4">
      <t>ショウモウヒンヒ</t>
    </rPh>
    <phoneticPr fontId="2"/>
  </si>
  <si>
    <t>慶弔費</t>
    <rPh sb="0" eb="3">
      <t>ケイチョウヒ</t>
    </rPh>
    <phoneticPr fontId="2"/>
  </si>
  <si>
    <t>渉外費</t>
    <rPh sb="0" eb="3">
      <t>ショウガイヒ</t>
    </rPh>
    <phoneticPr fontId="2"/>
  </si>
  <si>
    <t>広報委員会</t>
    <rPh sb="0" eb="5">
      <t>コウホウイインカイ</t>
    </rPh>
    <phoneticPr fontId="2"/>
  </si>
  <si>
    <t>校外委員会</t>
    <rPh sb="0" eb="2">
      <t>コウガイ</t>
    </rPh>
    <rPh sb="2" eb="5">
      <t>イインカイ</t>
    </rPh>
    <phoneticPr fontId="2"/>
  </si>
  <si>
    <t>バザー委員会</t>
    <rPh sb="3" eb="6">
      <t>イインカイ</t>
    </rPh>
    <phoneticPr fontId="2"/>
  </si>
  <si>
    <t>行事費</t>
    <rPh sb="0" eb="2">
      <t>ギョウジ</t>
    </rPh>
    <rPh sb="2" eb="3">
      <t>ヒ</t>
    </rPh>
    <phoneticPr fontId="2"/>
  </si>
  <si>
    <t>研修費</t>
    <rPh sb="0" eb="3">
      <t>ケンシュウヒ</t>
    </rPh>
    <phoneticPr fontId="2"/>
  </si>
  <si>
    <t>合　計</t>
    <rPh sb="0" eb="1">
      <t>ゴウ</t>
    </rPh>
    <rPh sb="2" eb="3">
      <t>ケイ</t>
    </rPh>
    <phoneticPr fontId="2"/>
  </si>
  <si>
    <t>項　目</t>
    <rPh sb="0" eb="1">
      <t>コウ</t>
    </rPh>
    <rPh sb="2" eb="3">
      <t>メ</t>
    </rPh>
    <phoneticPr fontId="2"/>
  </si>
  <si>
    <t>予　算</t>
    <rPh sb="0" eb="1">
      <t>ヨ</t>
    </rPh>
    <rPh sb="2" eb="3">
      <t>サン</t>
    </rPh>
    <phoneticPr fontId="2"/>
  </si>
  <si>
    <t>決　算</t>
    <rPh sb="0" eb="1">
      <t>ケッ</t>
    </rPh>
    <rPh sb="2" eb="3">
      <t>サン</t>
    </rPh>
    <phoneticPr fontId="2"/>
  </si>
  <si>
    <t>増　減</t>
    <rPh sb="0" eb="1">
      <t>ゾウ</t>
    </rPh>
    <rPh sb="2" eb="3">
      <t>ゲン</t>
    </rPh>
    <phoneticPr fontId="2"/>
  </si>
  <si>
    <t>収入合計</t>
    <rPh sb="0" eb="4">
      <t>シュウニュウゴウケイ</t>
    </rPh>
    <phoneticPr fontId="2"/>
  </si>
  <si>
    <t>支出合計</t>
    <rPh sb="0" eb="4">
      <t>シシュツゴウケイ</t>
    </rPh>
    <phoneticPr fontId="2"/>
  </si>
  <si>
    <t>差引残額</t>
    <rPh sb="0" eb="1">
      <t>サ</t>
    </rPh>
    <rPh sb="1" eb="2">
      <t>ヒ</t>
    </rPh>
    <rPh sb="2" eb="4">
      <t>ザンガク</t>
    </rPh>
    <phoneticPr fontId="2"/>
  </si>
  <si>
    <t>予備費</t>
    <rPh sb="0" eb="3">
      <t>ヨビヒ</t>
    </rPh>
    <phoneticPr fontId="2"/>
  </si>
  <si>
    <t>通信費</t>
    <rPh sb="0" eb="2">
      <t>ツウシン</t>
    </rPh>
    <rPh sb="2" eb="3">
      <t>ヒ</t>
    </rPh>
    <phoneticPr fontId="2"/>
  </si>
  <si>
    <t>運営費</t>
    <rPh sb="0" eb="3">
      <t>ウンエイヒ</t>
    </rPh>
    <phoneticPr fontId="2"/>
  </si>
  <si>
    <t>会　費</t>
    <rPh sb="0" eb="1">
      <t>カイ</t>
    </rPh>
    <rPh sb="2" eb="3">
      <t>ヒ</t>
    </rPh>
    <phoneticPr fontId="2"/>
  </si>
  <si>
    <t>円</t>
    <rPh sb="0" eb="1">
      <t>エン</t>
    </rPh>
    <phoneticPr fontId="2"/>
  </si>
  <si>
    <t>卒業を祝う会</t>
    <rPh sb="0" eb="2">
      <t>ソツギョウ</t>
    </rPh>
    <rPh sb="3" eb="4">
      <t>イワ</t>
    </rPh>
    <rPh sb="5" eb="6">
      <t>カイ</t>
    </rPh>
    <phoneticPr fontId="2"/>
  </si>
  <si>
    <t>記念品</t>
    <rPh sb="0" eb="3">
      <t>キネンヒン</t>
    </rPh>
    <phoneticPr fontId="2"/>
  </si>
  <si>
    <t>紅白饅頭</t>
    <rPh sb="0" eb="2">
      <t>コウハク</t>
    </rPh>
    <rPh sb="2" eb="4">
      <t>マンジュウ</t>
    </rPh>
    <phoneticPr fontId="2"/>
  </si>
  <si>
    <t>各団体負担金</t>
    <rPh sb="0" eb="3">
      <t>カクダンタイ</t>
    </rPh>
    <rPh sb="3" eb="6">
      <t>フタンキン</t>
    </rPh>
    <phoneticPr fontId="2"/>
  </si>
  <si>
    <t>学年委員会</t>
    <rPh sb="0" eb="2">
      <t>ガクネン</t>
    </rPh>
    <rPh sb="2" eb="5">
      <t>イインカイ</t>
    </rPh>
    <phoneticPr fontId="2"/>
  </si>
  <si>
    <t>　</t>
    <phoneticPr fontId="2"/>
  </si>
  <si>
    <t>積立金</t>
    <rPh sb="0" eb="3">
      <t>ツミタテキン</t>
    </rPh>
    <phoneticPr fontId="2"/>
  </si>
  <si>
    <t>文化厚生委員会</t>
    <rPh sb="0" eb="4">
      <t>ブンカコウセイ</t>
    </rPh>
    <rPh sb="4" eb="7">
      <t>イインカイ</t>
    </rPh>
    <phoneticPr fontId="2"/>
  </si>
  <si>
    <t>期間：2024年4月1日～2025年3月31日</t>
    <rPh sb="0" eb="2">
      <t>キカン</t>
    </rPh>
    <rPh sb="7" eb="8">
      <t>ネン</t>
    </rPh>
    <rPh sb="9" eb="10">
      <t>ガツ</t>
    </rPh>
    <rPh sb="11" eb="12">
      <t>ヒ</t>
    </rPh>
    <rPh sb="17" eb="18">
      <t>ネン</t>
    </rPh>
    <rPh sb="19" eb="20">
      <t>ガツ</t>
    </rPh>
    <rPh sb="22" eb="23">
      <t>ヒ</t>
    </rPh>
    <phoneticPr fontId="2"/>
  </si>
  <si>
    <r>
      <rPr>
        <b/>
        <sz val="14"/>
        <color theme="1"/>
        <rFont val="游ゴシック"/>
        <family val="3"/>
        <charset val="128"/>
        <scheme val="minor"/>
      </rPr>
      <t>円</t>
    </r>
    <r>
      <rPr>
        <sz val="11"/>
        <color theme="1"/>
        <rFont val="游ゴシック"/>
        <family val="3"/>
        <charset val="128"/>
        <scheme val="minor"/>
      </rPr>
      <t>（次年度繰越）</t>
    </r>
    <rPh sb="0" eb="1">
      <t>エン</t>
    </rPh>
    <rPh sb="2" eb="5">
      <t>ジネンド</t>
    </rPh>
    <rPh sb="5" eb="7">
      <t>クリコシ</t>
    </rPh>
    <phoneticPr fontId="2"/>
  </si>
  <si>
    <t>市立櫻野小学校 PTA　　</t>
    <rPh sb="0" eb="2">
      <t>シリツ</t>
    </rPh>
    <rPh sb="2" eb="3">
      <t>サクラ</t>
    </rPh>
    <rPh sb="3" eb="4">
      <t>ノ</t>
    </rPh>
    <rPh sb="4" eb="7">
      <t>ショウガッコウ</t>
    </rPh>
    <rPh sb="5" eb="7">
      <t>ガッコウ</t>
    </rPh>
    <phoneticPr fontId="2"/>
  </si>
  <si>
    <t>会計監査</t>
    <rPh sb="0" eb="4">
      <t>カイケイカンサ</t>
    </rPh>
    <phoneticPr fontId="2"/>
  </si>
  <si>
    <t>会計監査</t>
    <rPh sb="0" eb="2">
      <t>カイケイ</t>
    </rPh>
    <rPh sb="2" eb="4">
      <t>カンサ</t>
    </rPh>
    <phoneticPr fontId="2"/>
  </si>
  <si>
    <t>五十嵐 紗栄子</t>
  </si>
  <si>
    <t>松坂　一哉</t>
  </si>
  <si>
    <t>佐々木 貴子</t>
  </si>
  <si>
    <t>清水　茉莉</t>
  </si>
  <si>
    <t>会　計</t>
    <rPh sb="0" eb="1">
      <t>カイ</t>
    </rPh>
    <rPh sb="2" eb="3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</si>
</sst>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22"/>
      <name val="游ゴシック"/>
      <family val="3"/>
      <charset val="128"/>
      <scheme val="minor"/>
    </font>
    <font>
      <b/>
      <sz val="22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E76319"/>
        <bgColor indexed="64"/>
      </patternFill>
    </fill>
    <fill>
      <patternFill patternType="solid">
        <fgColor rgb="FFF8D0BA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/>
      <diagonal/>
    </border>
    <border>
      <left/>
      <right/>
      <top style="thin">
        <color theme="5" tint="-0.499984740745262"/>
      </top>
      <bottom style="thin">
        <color theme="5" tint="-0.499984740745262"/>
      </bottom>
      <diagonal/>
    </border>
    <border>
      <left/>
      <right/>
      <top/>
      <bottom style="thin">
        <color theme="5" tint="-0.499984740745262"/>
      </bottom>
      <diagonal/>
    </border>
    <border>
      <left/>
      <right/>
      <top style="thin">
        <color theme="5" tint="-0.499984740745262"/>
      </top>
      <bottom style="double">
        <color theme="5" tint="-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5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/>
      </left>
      <right style="thin">
        <color theme="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5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5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5" tint="-0.499984740745262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 textRotation="255"/>
    </xf>
    <xf numFmtId="38" fontId="0" fillId="0" borderId="0" xfId="1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5" fillId="0" borderId="0" xfId="0" applyFont="1" applyAlignment="1">
      <alignment horizontal="right" vertical="center"/>
    </xf>
    <xf numFmtId="38" fontId="0" fillId="0" borderId="1" xfId="1" applyFont="1" applyBorder="1">
      <alignment vertical="center"/>
    </xf>
    <xf numFmtId="0" fontId="6" fillId="0" borderId="0" xfId="0" applyFont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9" xfId="0" applyBorder="1">
      <alignment vertical="center"/>
    </xf>
    <xf numFmtId="38" fontId="0" fillId="0" borderId="9" xfId="1" applyFont="1" applyBorder="1">
      <alignment vertical="center"/>
    </xf>
    <xf numFmtId="0" fontId="9" fillId="4" borderId="2" xfId="3" applyFont="1" applyFill="1" applyBorder="1" applyAlignment="1">
      <alignment horizontal="center" vertical="center"/>
    </xf>
    <xf numFmtId="0" fontId="10" fillId="0" borderId="0" xfId="0" applyFont="1">
      <alignment vertical="center"/>
    </xf>
    <xf numFmtId="38" fontId="11" fillId="5" borderId="1" xfId="2" applyNumberFormat="1" applyFont="1" applyFill="1" applyBorder="1">
      <alignment vertical="center"/>
    </xf>
    <xf numFmtId="38" fontId="11" fillId="6" borderId="8" xfId="2" applyNumberFormat="1" applyFont="1" applyFill="1" applyBorder="1">
      <alignment vertical="center"/>
    </xf>
    <xf numFmtId="0" fontId="13" fillId="0" borderId="4" xfId="0" applyFont="1" applyBorder="1" applyAlignment="1">
      <alignment horizontal="center" vertical="center"/>
    </xf>
    <xf numFmtId="38" fontId="14" fillId="0" borderId="4" xfId="0" applyNumberFormat="1" applyFont="1" applyBorder="1">
      <alignment vertical="center"/>
    </xf>
    <xf numFmtId="0" fontId="14" fillId="0" borderId="4" xfId="0" applyFont="1" applyBorder="1">
      <alignment vertical="center"/>
    </xf>
    <xf numFmtId="0" fontId="14" fillId="0" borderId="3" xfId="0" applyFont="1" applyBorder="1">
      <alignment vertical="center"/>
    </xf>
    <xf numFmtId="0" fontId="13" fillId="0" borderId="4" xfId="0" applyFont="1" applyBorder="1" applyAlignment="1">
      <alignment horizontal="left" vertical="center"/>
    </xf>
    <xf numFmtId="0" fontId="12" fillId="0" borderId="0" xfId="0" applyFont="1">
      <alignment vertical="center"/>
    </xf>
    <xf numFmtId="0" fontId="8" fillId="7" borderId="11" xfId="3" applyFont="1" applyFill="1" applyBorder="1" applyAlignment="1">
      <alignment horizontal="center" vertical="center"/>
    </xf>
    <xf numFmtId="0" fontId="8" fillId="7" borderId="12" xfId="3" applyFont="1" applyFill="1" applyBorder="1" applyAlignment="1">
      <alignment horizontal="center" vertical="center"/>
    </xf>
    <xf numFmtId="0" fontId="0" fillId="0" borderId="0" xfId="0" applyAlignment="1">
      <alignment horizontal="left" vertical="center" indent="2"/>
    </xf>
    <xf numFmtId="0" fontId="0" fillId="0" borderId="1" xfId="0" applyBorder="1">
      <alignment vertical="center"/>
    </xf>
    <xf numFmtId="0" fontId="12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31" fontId="15" fillId="0" borderId="0" xfId="0" applyNumberFormat="1" applyFont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9" fillId="4" borderId="2" xfId="3" applyFont="1" applyFill="1" applyBorder="1" applyAlignment="1">
      <alignment horizontal="center" vertical="center"/>
    </xf>
    <xf numFmtId="0" fontId="11" fillId="5" borderId="1" xfId="2" applyFont="1" applyFill="1" applyBorder="1" applyAlignment="1">
      <alignment horizontal="center" vertical="center" textRotation="255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8" fillId="7" borderId="10" xfId="3" applyFont="1" applyFill="1" applyBorder="1" applyAlignment="1">
      <alignment horizontal="center" vertical="center"/>
    </xf>
    <xf numFmtId="0" fontId="8" fillId="7" borderId="11" xfId="3" applyFont="1" applyFill="1" applyBorder="1" applyAlignment="1">
      <alignment horizontal="center" vertical="center"/>
    </xf>
    <xf numFmtId="0" fontId="11" fillId="6" borderId="15" xfId="2" applyFont="1" applyFill="1" applyBorder="1" applyAlignment="1">
      <alignment horizontal="center" vertical="center" textRotation="255"/>
    </xf>
    <xf numFmtId="0" fontId="11" fillId="6" borderId="16" xfId="2" applyFont="1" applyFill="1" applyBorder="1" applyAlignment="1">
      <alignment horizontal="center" vertical="center" textRotation="255"/>
    </xf>
    <xf numFmtId="0" fontId="11" fillId="6" borderId="17" xfId="2" applyFont="1" applyFill="1" applyBorder="1" applyAlignment="1">
      <alignment horizontal="center" vertical="center" textRotation="255"/>
    </xf>
    <xf numFmtId="0" fontId="11" fillId="5" borderId="1" xfId="2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6" borderId="18" xfId="2" applyFont="1" applyFill="1" applyBorder="1" applyAlignment="1">
      <alignment horizontal="center" vertical="center"/>
    </xf>
    <xf numFmtId="0" fontId="11" fillId="6" borderId="19" xfId="2" applyFont="1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</cellXfs>
  <cellStyles count="4">
    <cellStyle name="40% - アクセント 6" xfId="2" builtinId="51"/>
    <cellStyle name="60% - アクセント 1" xfId="3" builtinId="32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8D0BA"/>
      <color rgb="FFE763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E867E-4136-472B-9185-8ED72366ABB9}">
  <dimension ref="A1:I42"/>
  <sheetViews>
    <sheetView tabSelected="1" zoomScaleNormal="100" workbookViewId="0">
      <selection activeCell="A5" sqref="A5"/>
    </sheetView>
  </sheetViews>
  <sheetFormatPr defaultRowHeight="18.75" x14ac:dyDescent="0.4"/>
  <cols>
    <col min="1" max="1" width="4.25" customWidth="1"/>
    <col min="2" max="2" width="16.375" customWidth="1"/>
    <col min="3" max="3" width="17.25" customWidth="1"/>
    <col min="4" max="6" width="13.75" customWidth="1"/>
    <col min="7" max="7" width="9.75" bestFit="1" customWidth="1"/>
  </cols>
  <sheetData>
    <row r="1" spans="1:6" ht="30" customHeight="1" thickBot="1" x14ac:dyDescent="0.45">
      <c r="A1" s="28" t="s">
        <v>8</v>
      </c>
      <c r="B1" s="28"/>
      <c r="C1" s="28"/>
      <c r="D1" s="28"/>
      <c r="E1" s="28"/>
      <c r="F1" s="28"/>
    </row>
    <row r="2" spans="1:6" ht="10.5" customHeight="1" thickTop="1" x14ac:dyDescent="0.4">
      <c r="A2" s="8"/>
      <c r="B2" s="8"/>
      <c r="C2" s="8"/>
      <c r="D2" s="8"/>
      <c r="E2" s="8"/>
      <c r="F2" s="8"/>
    </row>
    <row r="3" spans="1:6" ht="17.25" customHeight="1" x14ac:dyDescent="0.4">
      <c r="D3" s="14"/>
      <c r="F3" s="10" t="s">
        <v>40</v>
      </c>
    </row>
    <row r="4" spans="1:6" ht="7.5" customHeight="1" x14ac:dyDescent="0.4"/>
    <row r="5" spans="1:6" ht="17.25" customHeight="1" x14ac:dyDescent="0.4">
      <c r="A5" s="4"/>
      <c r="B5" s="5"/>
      <c r="F5" s="6" t="s">
        <v>6</v>
      </c>
    </row>
    <row r="6" spans="1:6" ht="17.25" customHeight="1" x14ac:dyDescent="0.4">
      <c r="A6" s="31" t="s">
        <v>20</v>
      </c>
      <c r="B6" s="31"/>
      <c r="C6" s="31"/>
      <c r="D6" s="13" t="s">
        <v>21</v>
      </c>
      <c r="E6" s="13" t="s">
        <v>22</v>
      </c>
      <c r="F6" s="13" t="s">
        <v>23</v>
      </c>
    </row>
    <row r="7" spans="1:6" ht="19.5" customHeight="1" x14ac:dyDescent="0.4">
      <c r="A7" s="32" t="s">
        <v>0</v>
      </c>
      <c r="B7" s="33" t="s">
        <v>9</v>
      </c>
      <c r="C7" s="34"/>
      <c r="D7" s="7">
        <v>112300</v>
      </c>
      <c r="E7" s="7">
        <v>112300</v>
      </c>
      <c r="F7" s="7">
        <f>E7-D7</f>
        <v>0</v>
      </c>
    </row>
    <row r="8" spans="1:6" ht="19.5" customHeight="1" x14ac:dyDescent="0.4">
      <c r="A8" s="32"/>
      <c r="B8" s="33" t="s">
        <v>30</v>
      </c>
      <c r="C8" s="34"/>
      <c r="D8" s="7">
        <v>2250000</v>
      </c>
      <c r="E8" s="7">
        <v>2205000</v>
      </c>
      <c r="F8" s="7">
        <f t="shared" ref="F8" si="0">E8-D8</f>
        <v>-45000</v>
      </c>
    </row>
    <row r="9" spans="1:6" ht="19.5" customHeight="1" x14ac:dyDescent="0.4">
      <c r="A9" s="32"/>
      <c r="B9" s="26" t="s">
        <v>3</v>
      </c>
      <c r="C9" s="26"/>
      <c r="D9" s="7">
        <v>200000</v>
      </c>
      <c r="E9" s="7">
        <v>250000</v>
      </c>
      <c r="F9" s="7">
        <f>E9-D9</f>
        <v>50000</v>
      </c>
    </row>
    <row r="10" spans="1:6" ht="19.5" customHeight="1" x14ac:dyDescent="0.4">
      <c r="A10" s="32"/>
      <c r="B10" s="26" t="s">
        <v>1</v>
      </c>
      <c r="C10" s="26"/>
      <c r="D10" s="7">
        <v>5000</v>
      </c>
      <c r="E10" s="7">
        <v>6900</v>
      </c>
      <c r="F10" s="7">
        <f>E10-D10</f>
        <v>1900</v>
      </c>
    </row>
    <row r="11" spans="1:6" ht="19.5" customHeight="1" x14ac:dyDescent="0.4">
      <c r="A11" s="32"/>
      <c r="B11" s="40" t="s">
        <v>19</v>
      </c>
      <c r="C11" s="40"/>
      <c r="D11" s="15">
        <f>SUM(D7:D10)</f>
        <v>2567300</v>
      </c>
      <c r="E11" s="15">
        <f>SUM(E7:E10)</f>
        <v>2574200</v>
      </c>
      <c r="F11" s="15">
        <f>SUM(F7:F10)</f>
        <v>6900</v>
      </c>
    </row>
    <row r="12" spans="1:6" ht="9" customHeight="1" x14ac:dyDescent="0.4">
      <c r="A12" s="3"/>
    </row>
    <row r="13" spans="1:6" ht="17.25" customHeight="1" x14ac:dyDescent="0.4">
      <c r="A13" s="35" t="s">
        <v>20</v>
      </c>
      <c r="B13" s="36"/>
      <c r="C13" s="36"/>
      <c r="D13" s="23" t="s">
        <v>21</v>
      </c>
      <c r="E13" s="23" t="s">
        <v>22</v>
      </c>
      <c r="F13" s="24" t="s">
        <v>23</v>
      </c>
    </row>
    <row r="14" spans="1:6" ht="17.25" customHeight="1" x14ac:dyDescent="0.4">
      <c r="A14" s="37" t="s">
        <v>5</v>
      </c>
      <c r="B14" s="30" t="s">
        <v>29</v>
      </c>
      <c r="C14" s="11" t="s">
        <v>2</v>
      </c>
      <c r="D14" s="12">
        <v>150000</v>
      </c>
      <c r="E14" s="12">
        <v>142340</v>
      </c>
      <c r="F14" s="12">
        <f>D14-E14</f>
        <v>7660</v>
      </c>
    </row>
    <row r="15" spans="1:6" ht="17.25" customHeight="1" x14ac:dyDescent="0.4">
      <c r="A15" s="38"/>
      <c r="B15" s="30"/>
      <c r="C15" s="11" t="s">
        <v>4</v>
      </c>
      <c r="D15" s="12">
        <v>130000</v>
      </c>
      <c r="E15" s="12">
        <v>128500</v>
      </c>
      <c r="F15" s="12">
        <f>D15-E15</f>
        <v>1500</v>
      </c>
    </row>
    <row r="16" spans="1:6" ht="17.25" customHeight="1" x14ac:dyDescent="0.4">
      <c r="A16" s="38"/>
      <c r="B16" s="30"/>
      <c r="C16" s="11" t="s">
        <v>11</v>
      </c>
      <c r="D16" s="12">
        <v>280000</v>
      </c>
      <c r="E16" s="12">
        <v>248069</v>
      </c>
      <c r="F16" s="12">
        <f t="shared" ref="F16:F20" si="1">D16-E16</f>
        <v>31931</v>
      </c>
    </row>
    <row r="17" spans="1:7" ht="17.25" customHeight="1" x14ac:dyDescent="0.4">
      <c r="A17" s="38"/>
      <c r="B17" s="30"/>
      <c r="C17" s="11" t="s">
        <v>13</v>
      </c>
      <c r="D17" s="12">
        <v>120000</v>
      </c>
      <c r="E17" s="12">
        <v>109600</v>
      </c>
      <c r="F17" s="12">
        <f t="shared" si="1"/>
        <v>10400</v>
      </c>
    </row>
    <row r="18" spans="1:7" ht="17.25" customHeight="1" x14ac:dyDescent="0.4">
      <c r="A18" s="38"/>
      <c r="B18" s="30"/>
      <c r="C18" s="11" t="s">
        <v>12</v>
      </c>
      <c r="D18" s="12">
        <v>50000</v>
      </c>
      <c r="E18" s="12">
        <v>10000</v>
      </c>
      <c r="F18" s="12">
        <f t="shared" si="1"/>
        <v>40000</v>
      </c>
    </row>
    <row r="19" spans="1:7" ht="17.25" customHeight="1" x14ac:dyDescent="0.4">
      <c r="A19" s="38"/>
      <c r="B19" s="30"/>
      <c r="C19" s="11" t="s">
        <v>35</v>
      </c>
      <c r="D19" s="12">
        <v>100000</v>
      </c>
      <c r="E19" s="12">
        <v>100000</v>
      </c>
      <c r="F19" s="12">
        <f t="shared" si="1"/>
        <v>0</v>
      </c>
    </row>
    <row r="20" spans="1:7" ht="17.25" customHeight="1" x14ac:dyDescent="0.4">
      <c r="A20" s="38"/>
      <c r="B20" s="30"/>
      <c r="C20" s="11" t="s">
        <v>28</v>
      </c>
      <c r="D20" s="12">
        <v>100000</v>
      </c>
      <c r="E20" s="12">
        <v>88320</v>
      </c>
      <c r="F20" s="12">
        <f t="shared" si="1"/>
        <v>11680</v>
      </c>
    </row>
    <row r="21" spans="1:7" ht="17.25" customHeight="1" x14ac:dyDescent="0.4">
      <c r="A21" s="38"/>
      <c r="B21" s="30" t="s">
        <v>10</v>
      </c>
      <c r="C21" s="11" t="s">
        <v>14</v>
      </c>
      <c r="D21" s="12">
        <v>200000</v>
      </c>
      <c r="E21" s="12">
        <v>209830</v>
      </c>
      <c r="F21" s="12">
        <f t="shared" ref="F21:F30" si="2">D21-E21</f>
        <v>-9830</v>
      </c>
    </row>
    <row r="22" spans="1:7" ht="17.25" customHeight="1" x14ac:dyDescent="0.4">
      <c r="A22" s="38"/>
      <c r="B22" s="30"/>
      <c r="C22" s="11" t="s">
        <v>15</v>
      </c>
      <c r="D22" s="12">
        <v>50000</v>
      </c>
      <c r="E22" s="12">
        <v>45464</v>
      </c>
      <c r="F22" s="12">
        <f t="shared" si="2"/>
        <v>4536</v>
      </c>
    </row>
    <row r="23" spans="1:7" ht="17.25" customHeight="1" x14ac:dyDescent="0.4">
      <c r="A23" s="38"/>
      <c r="B23" s="30"/>
      <c r="C23" s="11" t="s">
        <v>16</v>
      </c>
      <c r="D23" s="12">
        <v>50000</v>
      </c>
      <c r="E23" s="12">
        <v>49407</v>
      </c>
      <c r="F23" s="12">
        <f t="shared" si="2"/>
        <v>593</v>
      </c>
    </row>
    <row r="24" spans="1:7" ht="17.25" customHeight="1" x14ac:dyDescent="0.4">
      <c r="A24" s="38"/>
      <c r="B24" s="30"/>
      <c r="C24" s="11" t="s">
        <v>36</v>
      </c>
      <c r="D24" s="12">
        <v>120000</v>
      </c>
      <c r="E24" s="12">
        <v>118230</v>
      </c>
      <c r="F24" s="12">
        <f>D24-E24</f>
        <v>1770</v>
      </c>
    </row>
    <row r="25" spans="1:7" ht="17.25" customHeight="1" x14ac:dyDescent="0.4">
      <c r="A25" s="38"/>
      <c r="B25" s="30"/>
      <c r="C25" s="11" t="s">
        <v>39</v>
      </c>
      <c r="D25" s="12">
        <v>80000</v>
      </c>
      <c r="E25" s="12">
        <v>78200</v>
      </c>
      <c r="F25" s="12">
        <f>D25-E25</f>
        <v>1800</v>
      </c>
    </row>
    <row r="26" spans="1:7" ht="17.25" customHeight="1" x14ac:dyDescent="0.4">
      <c r="A26" s="38"/>
      <c r="B26" s="30"/>
      <c r="C26" s="11" t="s">
        <v>17</v>
      </c>
      <c r="D26" s="12">
        <v>320000</v>
      </c>
      <c r="E26" s="12">
        <v>326041</v>
      </c>
      <c r="F26" s="12">
        <f t="shared" si="2"/>
        <v>-6041</v>
      </c>
    </row>
    <row r="27" spans="1:7" ht="17.25" customHeight="1" x14ac:dyDescent="0.4">
      <c r="A27" s="38"/>
      <c r="B27" s="30"/>
      <c r="C27" s="11" t="s">
        <v>18</v>
      </c>
      <c r="D27" s="12">
        <v>200000</v>
      </c>
      <c r="E27" s="12">
        <v>196500</v>
      </c>
      <c r="F27" s="12">
        <f t="shared" si="2"/>
        <v>3500</v>
      </c>
    </row>
    <row r="28" spans="1:7" ht="17.25" customHeight="1" x14ac:dyDescent="0.4">
      <c r="A28" s="38"/>
      <c r="B28" s="30" t="s">
        <v>32</v>
      </c>
      <c r="C28" s="11" t="s">
        <v>33</v>
      </c>
      <c r="D28" s="12">
        <v>360000</v>
      </c>
      <c r="E28" s="12">
        <v>351000</v>
      </c>
      <c r="F28" s="12">
        <f t="shared" si="2"/>
        <v>9000</v>
      </c>
    </row>
    <row r="29" spans="1:7" ht="17.25" customHeight="1" x14ac:dyDescent="0.4">
      <c r="A29" s="38"/>
      <c r="B29" s="30"/>
      <c r="C29" s="11" t="s">
        <v>34</v>
      </c>
      <c r="D29" s="12">
        <v>30000</v>
      </c>
      <c r="E29" s="12">
        <v>26850</v>
      </c>
      <c r="F29" s="12">
        <f t="shared" si="2"/>
        <v>3150</v>
      </c>
      <c r="G29" s="9"/>
    </row>
    <row r="30" spans="1:7" ht="17.25" customHeight="1" x14ac:dyDescent="0.4">
      <c r="A30" s="38"/>
      <c r="B30" s="44" t="s">
        <v>38</v>
      </c>
      <c r="C30" s="45"/>
      <c r="D30" s="12">
        <v>100000</v>
      </c>
      <c r="E30" s="12">
        <v>100000</v>
      </c>
      <c r="F30" s="12">
        <f t="shared" si="2"/>
        <v>0</v>
      </c>
      <c r="G30" s="9"/>
    </row>
    <row r="31" spans="1:7" ht="17.25" customHeight="1" x14ac:dyDescent="0.4">
      <c r="A31" s="38"/>
      <c r="B31" s="30" t="s">
        <v>27</v>
      </c>
      <c r="C31" s="30"/>
      <c r="D31" s="12">
        <v>127300</v>
      </c>
      <c r="E31" s="12">
        <v>112000</v>
      </c>
      <c r="F31" s="12">
        <f>D31-E31</f>
        <v>15300</v>
      </c>
      <c r="G31" s="9" t="s">
        <v>37</v>
      </c>
    </row>
    <row r="32" spans="1:7" ht="17.25" customHeight="1" x14ac:dyDescent="0.4">
      <c r="A32" s="39"/>
      <c r="B32" s="42" t="s">
        <v>19</v>
      </c>
      <c r="C32" s="43"/>
      <c r="D32" s="16">
        <f>SUM(D14:D31)</f>
        <v>2567300</v>
      </c>
      <c r="E32" s="16">
        <f>SUM(E14:E31)</f>
        <v>2440351</v>
      </c>
      <c r="F32" s="16">
        <f>D32-E32</f>
        <v>126949</v>
      </c>
    </row>
    <row r="33" spans="1:9" ht="18" customHeight="1" x14ac:dyDescent="0.4">
      <c r="A33" s="1"/>
      <c r="F33" s="2"/>
    </row>
    <row r="34" spans="1:9" ht="24" x14ac:dyDescent="0.4">
      <c r="B34" s="17" t="s">
        <v>24</v>
      </c>
      <c r="C34" s="18">
        <f>E11</f>
        <v>2574200</v>
      </c>
      <c r="D34" s="19" t="s">
        <v>31</v>
      </c>
    </row>
    <row r="35" spans="1:9" ht="24" x14ac:dyDescent="0.4">
      <c r="B35" s="17" t="s">
        <v>25</v>
      </c>
      <c r="C35" s="18">
        <f>E32</f>
        <v>2440351</v>
      </c>
      <c r="D35" s="20" t="s">
        <v>31</v>
      </c>
    </row>
    <row r="36" spans="1:9" ht="24" x14ac:dyDescent="0.4">
      <c r="B36" s="17" t="s">
        <v>26</v>
      </c>
      <c r="C36" s="18">
        <f>C34-C35</f>
        <v>133849</v>
      </c>
      <c r="D36" s="21" t="s">
        <v>41</v>
      </c>
    </row>
    <row r="37" spans="1:9" ht="18.75" customHeight="1" x14ac:dyDescent="0.4"/>
    <row r="38" spans="1:9" ht="24" customHeight="1" x14ac:dyDescent="0.4">
      <c r="A38" s="22" t="s">
        <v>7</v>
      </c>
      <c r="B38" s="22"/>
      <c r="C38" s="22"/>
      <c r="D38" s="22"/>
      <c r="E38" s="22"/>
      <c r="H38" s="41"/>
      <c r="I38" s="41"/>
    </row>
    <row r="39" spans="1:9" ht="17.25" customHeight="1" x14ac:dyDescent="0.4">
      <c r="A39" s="29">
        <v>45777</v>
      </c>
      <c r="B39" s="29"/>
      <c r="C39" s="27" t="s">
        <v>42</v>
      </c>
      <c r="D39" s="27"/>
      <c r="E39" s="25" t="s">
        <v>49</v>
      </c>
      <c r="F39" t="s">
        <v>45</v>
      </c>
      <c r="H39" s="41"/>
      <c r="I39" s="41"/>
    </row>
    <row r="40" spans="1:9" ht="19.5" x14ac:dyDescent="0.4">
      <c r="A40" s="22"/>
      <c r="B40" s="22"/>
      <c r="C40" s="22"/>
      <c r="D40" s="22"/>
      <c r="E40" s="25" t="s">
        <v>49</v>
      </c>
      <c r="F40" t="s">
        <v>46</v>
      </c>
      <c r="H40" s="41"/>
      <c r="I40" s="41"/>
    </row>
    <row r="41" spans="1:9" ht="19.5" x14ac:dyDescent="0.4">
      <c r="A41" s="22"/>
      <c r="B41" s="22"/>
      <c r="C41" s="22"/>
      <c r="D41" s="22"/>
      <c r="E41" s="25" t="s">
        <v>43</v>
      </c>
      <c r="F41" t="s">
        <v>47</v>
      </c>
      <c r="H41" s="41"/>
      <c r="I41" s="41"/>
    </row>
    <row r="42" spans="1:9" ht="19.5" x14ac:dyDescent="0.4">
      <c r="A42" s="22"/>
      <c r="B42" s="22"/>
      <c r="C42" s="22"/>
      <c r="D42" s="22"/>
      <c r="E42" s="25" t="s">
        <v>44</v>
      </c>
      <c r="F42" t="s">
        <v>48</v>
      </c>
    </row>
  </sheetData>
  <mergeCells count="22">
    <mergeCell ref="H41:I41"/>
    <mergeCell ref="B32:C32"/>
    <mergeCell ref="B30:C30"/>
    <mergeCell ref="H38:I38"/>
    <mergeCell ref="H39:I39"/>
    <mergeCell ref="H40:I40"/>
    <mergeCell ref="B9:C9"/>
    <mergeCell ref="B10:C10"/>
    <mergeCell ref="C39:D39"/>
    <mergeCell ref="A1:F1"/>
    <mergeCell ref="A39:B39"/>
    <mergeCell ref="B31:C31"/>
    <mergeCell ref="A6:C6"/>
    <mergeCell ref="A7:A11"/>
    <mergeCell ref="B7:C7"/>
    <mergeCell ref="B8:C8"/>
    <mergeCell ref="B28:B29"/>
    <mergeCell ref="B21:B27"/>
    <mergeCell ref="A13:C13"/>
    <mergeCell ref="A14:A32"/>
    <mergeCell ref="B14:B20"/>
    <mergeCell ref="B11:C11"/>
  </mergeCells>
  <phoneticPr fontId="2"/>
  <pageMargins left="0.70866141732283472" right="0.70866141732283472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決算報告書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2019-08-06T08:53:58Z</dcterms:created>
  <dcterms:modified xsi:type="dcterms:W3CDTF">2025-04-12T08:40:43Z</dcterms:modified>
</cp:coreProperties>
</file>