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F7E32024-BCDA-4F0E-B75E-41BBBE7073BB}" xr6:coauthVersionLast="47" xr6:coauthVersionMax="47" xr10:uidLastSave="{00000000-0000-0000-0000-000000000000}"/>
  <bookViews>
    <workbookView xWindow="-108" yWindow="-108" windowWidth="23256" windowHeight="12456" xr2:uid="{59550E49-FB38-41D3-A850-2955170413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2" i="1" l="1"/>
  <c r="E31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F33" i="1" s="1"/>
  <c r="I10" i="1"/>
  <c r="I9" i="1"/>
  <c r="I8" i="1"/>
  <c r="I7" i="1"/>
  <c r="F32" i="1" s="1"/>
  <c r="I6" i="1"/>
  <c r="I5" i="1"/>
  <c r="D31" i="1" s="1"/>
  <c r="I4" i="1"/>
  <c r="F31" i="1" s="1"/>
  <c r="C32" i="1" l="1"/>
  <c r="D32" i="1"/>
  <c r="E32" i="1"/>
  <c r="B33" i="1"/>
  <c r="C33" i="1"/>
  <c r="B31" i="1"/>
  <c r="D33" i="1"/>
  <c r="C31" i="1"/>
  <c r="E33" i="1"/>
</calcChain>
</file>

<file path=xl/sharedStrings.xml><?xml version="1.0" encoding="utf-8"?>
<sst xmlns="http://schemas.openxmlformats.org/spreadsheetml/2006/main" count="126" uniqueCount="46">
  <si>
    <t>ＯＫ紙店売上表</t>
    <rPh sb="2" eb="3">
      <t>カミ</t>
    </rPh>
    <rPh sb="3" eb="4">
      <t>テン</t>
    </rPh>
    <rPh sb="4" eb="6">
      <t>ウリアゲ</t>
    </rPh>
    <rPh sb="6" eb="7">
      <t>ヒョウ</t>
    </rPh>
    <phoneticPr fontId="2"/>
  </si>
  <si>
    <t>日付</t>
    <rPh sb="0" eb="2">
      <t>ヒヅケ</t>
    </rPh>
    <phoneticPr fontId="2"/>
  </si>
  <si>
    <t>受注先</t>
    <rPh sb="0" eb="2">
      <t>ジュチュウ</t>
    </rPh>
    <rPh sb="2" eb="3">
      <t>サキ</t>
    </rPh>
    <phoneticPr fontId="2"/>
  </si>
  <si>
    <t>商品コード</t>
    <rPh sb="0" eb="2">
      <t>ショウヒン</t>
    </rPh>
    <phoneticPr fontId="2"/>
  </si>
  <si>
    <t>品名</t>
    <rPh sb="0" eb="2">
      <t>ヒンメイ</t>
    </rPh>
    <phoneticPr fontId="2"/>
  </si>
  <si>
    <t>サイズ</t>
    <phoneticPr fontId="2"/>
  </si>
  <si>
    <t>仕様</t>
    <rPh sb="0" eb="2">
      <t>シヨウ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</si>
  <si>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</si>
  <si>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</si>
  <si>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</si>
  <si>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Ａ社</t>
    <rPh sb="1" eb="2">
      <t>シャ</t>
    </rPh>
    <phoneticPr fontId="2"/>
  </si>
  <si>
    <t>PPC242</t>
    <phoneticPr fontId="2"/>
  </si>
  <si>
    <t>コピー用紙</t>
    <rPh sb="3" eb="5">
      <t>ヨウシ</t>
    </rPh>
    <phoneticPr fontId="2"/>
  </si>
  <si>
    <t>B4</t>
    <phoneticPr fontId="2"/>
  </si>
  <si>
    <t>500枚入り</t>
    <rPh sb="3" eb="4">
      <t>マイ</t>
    </rPh>
    <rPh sb="4" eb="5">
      <t>イ</t>
    </rPh>
    <phoneticPr fontId="2"/>
  </si>
  <si>
    <t>PPC235</t>
    <phoneticPr fontId="2"/>
  </si>
  <si>
    <t>B5</t>
    <phoneticPr fontId="2"/>
  </si>
  <si>
    <t>LB121</t>
    <phoneticPr fontId="2"/>
  </si>
  <si>
    <t>ラベル用紙</t>
    <rPh sb="3" eb="5">
      <t>ヨウシ</t>
    </rPh>
    <phoneticPr fontId="2"/>
  </si>
  <si>
    <t>A4 12面</t>
    <rPh sb="5" eb="6">
      <t>メン</t>
    </rPh>
    <phoneticPr fontId="2"/>
  </si>
  <si>
    <t>100枚入り</t>
    <rPh sb="3" eb="4">
      <t>マイ</t>
    </rPh>
    <rPh sb="4" eb="5">
      <t>イ</t>
    </rPh>
    <phoneticPr fontId="2"/>
  </si>
  <si>
    <t>Ｂ社</t>
    <rPh sb="1" eb="2">
      <t>シャ</t>
    </rPh>
    <phoneticPr fontId="2"/>
  </si>
  <si>
    <t>PPC239</t>
    <phoneticPr fontId="2"/>
  </si>
  <si>
    <t>A4</t>
    <phoneticPr fontId="2"/>
  </si>
  <si>
    <t>JS359</t>
    <phoneticPr fontId="2"/>
  </si>
  <si>
    <t>プリンタ用紙</t>
    <rPh sb="4" eb="6">
      <t>ヨウシ</t>
    </rPh>
    <phoneticPr fontId="2"/>
  </si>
  <si>
    <t>LB241</t>
    <phoneticPr fontId="2"/>
  </si>
  <si>
    <t>A4 24面</t>
    <rPh sb="5" eb="6">
      <t>メン</t>
    </rPh>
    <phoneticPr fontId="2"/>
  </si>
  <si>
    <t>Ｃ社</t>
    <rPh sb="1" eb="2">
      <t>シャ</t>
    </rPh>
    <phoneticPr fontId="2"/>
  </si>
  <si>
    <t>JS362</t>
    <phoneticPr fontId="2"/>
  </si>
  <si>
    <t>PPC245</t>
    <phoneticPr fontId="2"/>
  </si>
  <si>
    <t>A3</t>
    <phoneticPr fontId="2"/>
  </si>
  <si>
    <t>LB181</t>
    <phoneticPr fontId="2"/>
  </si>
  <si>
    <t>A4 18面</t>
    <rPh sb="5" eb="6">
      <t>メン</t>
    </rPh>
    <phoneticPr fontId="2"/>
  </si>
  <si>
    <t>PCW420</t>
    <phoneticPr fontId="2"/>
  </si>
  <si>
    <t>はがき用紙</t>
    <rPh sb="3" eb="5">
      <t>ヨウシ</t>
    </rPh>
    <phoneticPr fontId="2"/>
  </si>
  <si>
    <t>A4 4面</t>
    <rPh sb="4" eb="5">
      <t>メン</t>
    </rPh>
    <phoneticPr fontId="2"/>
  </si>
  <si>
    <t>200枚入り</t>
    <rPh sb="3" eb="4">
      <t>マイ</t>
    </rPh>
    <rPh sb="4" eb="5">
      <t>イ</t>
    </rPh>
    <phoneticPr fontId="2"/>
  </si>
  <si>
    <t>集計の条件</t>
    <rPh sb="0" eb="2">
      <t>シュウケイ</t>
    </rPh>
    <rPh sb="3" eb="5">
      <t>ジョウケン</t>
    </rPh>
    <phoneticPr fontId="2"/>
  </si>
  <si>
    <t>受注先</t>
    <rPh sb="0" eb="3">
      <t>ジュチュウサキ</t>
    </rPh>
    <phoneticPr fontId="2"/>
  </si>
  <si>
    <t>受注先別集計表</t>
    <rPh sb="0" eb="3">
      <t>ジュチュウサキ</t>
    </rPh>
    <rPh sb="3" eb="4">
      <t>ベツ</t>
    </rPh>
    <rPh sb="4" eb="7">
      <t>シュウケイヒョウ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</si>
  <si>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</si>
  <si>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</si>
  <si>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最大</t>
    <rPh sb="0" eb="2">
      <t>サイダイ</t>
    </rPh>
    <phoneticPr fontId="2"/>
  </si>
  <si>
    <t>最小</t>
    <rPh sb="0" eb="2">
      <t>サイショウ</t>
    </rPh>
    <phoneticPr fontId="2"/>
  </si>
  <si>
    <t>件数</t>
    <rPh sb="0" eb="2">
      <t>ケンスウ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</si>
</sst>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EA3D4-9439-48D3-8AF2-313DDFCD9E05}">
  <dimension ref="A1:I33"/>
  <sheetViews>
    <sheetView tabSelected="1" workbookViewId="0">
      <selection sqref="A1:I1"/>
    </sheetView>
  </sheetViews>
  <sheetFormatPr defaultRowHeight="18" x14ac:dyDescent="0.45"/>
  <cols>
    <col min="1" max="1" width="11.59765625" customWidth="1"/>
    <col min="2" max="2" width="12.296875" bestFit="1" customWidth="1"/>
    <col min="3" max="3" width="11.59765625" customWidth="1"/>
    <col min="4" max="4" width="12.296875" bestFit="1" customWidth="1"/>
    <col min="5" max="5" width="7.8984375" bestFit="1" customWidth="1"/>
    <col min="6" max="6" width="11.59765625" customWidth="1"/>
    <col min="7" max="9" width="9.69921875" customWidth="1"/>
  </cols>
  <sheetData>
    <row r="1" spans="1:9" x14ac:dyDescent="0.45">
      <c r="A1" s="1" t="s">
        <v>0</v>
      </c>
      <c r="B1" s="1"/>
      <c r="C1" s="1"/>
      <c r="D1" s="1"/>
      <c r="E1" s="1"/>
      <c r="F1" s="1"/>
      <c r="G1" s="1"/>
      <c r="H1" s="1"/>
      <c r="I1" s="1"/>
    </row>
    <row r="3" spans="1:9" x14ac:dyDescent="0.4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x14ac:dyDescent="0.45">
      <c r="A4" s="3">
        <v>45941</v>
      </c>
      <c r="B4" s="4" t="s">
        <v>10</v>
      </c>
      <c r="C4" s="4" t="s">
        <v>11</v>
      </c>
      <c r="D4" s="4" t="s">
        <v>12</v>
      </c>
      <c r="E4" s="4" t="s">
        <v>13</v>
      </c>
      <c r="F4" s="4" t="s">
        <v>14</v>
      </c>
      <c r="G4" s="5">
        <v>1750</v>
      </c>
      <c r="H4" s="5">
        <v>5</v>
      </c>
      <c r="I4" s="5">
        <f>G4*H4</f>
        <v>8750</v>
      </c>
    </row>
    <row r="5" spans="1:9" x14ac:dyDescent="0.45">
      <c r="A5" s="6">
        <v>45941</v>
      </c>
      <c r="B5" s="4" t="s">
        <v>10</v>
      </c>
      <c r="C5" s="4" t="s">
        <v>15</v>
      </c>
      <c r="D5" s="4" t="s">
        <v>12</v>
      </c>
      <c r="E5" s="4" t="s">
        <v>16</v>
      </c>
      <c r="F5" s="4" t="s">
        <v>14</v>
      </c>
      <c r="G5" s="5">
        <v>900</v>
      </c>
      <c r="H5" s="5">
        <v>6</v>
      </c>
      <c r="I5" s="5">
        <f t="shared" ref="I5:I23" si="0">G5*H5</f>
        <v>5400</v>
      </c>
    </row>
    <row r="6" spans="1:9" x14ac:dyDescent="0.45">
      <c r="A6" s="6">
        <v>45941</v>
      </c>
      <c r="B6" s="4" t="s">
        <v>10</v>
      </c>
      <c r="C6" s="4" t="s">
        <v>17</v>
      </c>
      <c r="D6" s="4" t="s">
        <v>18</v>
      </c>
      <c r="E6" s="4" t="s">
        <v>19</v>
      </c>
      <c r="F6" s="4" t="s">
        <v>20</v>
      </c>
      <c r="G6" s="5">
        <v>3600</v>
      </c>
      <c r="H6" s="5">
        <v>11</v>
      </c>
      <c r="I6" s="5">
        <f t="shared" si="0"/>
        <v>39600</v>
      </c>
    </row>
    <row r="7" spans="1:9" x14ac:dyDescent="0.45">
      <c r="A7" s="6">
        <v>45951</v>
      </c>
      <c r="B7" s="4" t="s">
        <v>21</v>
      </c>
      <c r="C7" s="4" t="s">
        <v>22</v>
      </c>
      <c r="D7" s="4" t="s">
        <v>12</v>
      </c>
      <c r="E7" s="4" t="s">
        <v>23</v>
      </c>
      <c r="F7" s="4" t="s">
        <v>14</v>
      </c>
      <c r="G7" s="5">
        <v>1150</v>
      </c>
      <c r="H7" s="5">
        <v>8</v>
      </c>
      <c r="I7" s="5">
        <f t="shared" si="0"/>
        <v>9200</v>
      </c>
    </row>
    <row r="8" spans="1:9" x14ac:dyDescent="0.45">
      <c r="A8" s="6">
        <v>45951</v>
      </c>
      <c r="B8" s="4" t="s">
        <v>21</v>
      </c>
      <c r="C8" s="4" t="s">
        <v>11</v>
      </c>
      <c r="D8" s="4" t="s">
        <v>12</v>
      </c>
      <c r="E8" s="4" t="s">
        <v>13</v>
      </c>
      <c r="F8" s="4" t="s">
        <v>14</v>
      </c>
      <c r="G8" s="5">
        <v>1750</v>
      </c>
      <c r="H8" s="5">
        <v>4</v>
      </c>
      <c r="I8" s="5">
        <f t="shared" si="0"/>
        <v>7000</v>
      </c>
    </row>
    <row r="9" spans="1:9" x14ac:dyDescent="0.45">
      <c r="A9" s="6">
        <v>45951</v>
      </c>
      <c r="B9" s="4" t="s">
        <v>21</v>
      </c>
      <c r="C9" s="4" t="s">
        <v>24</v>
      </c>
      <c r="D9" s="4" t="s">
        <v>25</v>
      </c>
      <c r="E9" s="4" t="s">
        <v>23</v>
      </c>
      <c r="F9" s="4" t="s">
        <v>20</v>
      </c>
      <c r="G9" s="5">
        <v>800</v>
      </c>
      <c r="H9" s="5">
        <v>8</v>
      </c>
      <c r="I9" s="5">
        <f t="shared" si="0"/>
        <v>6400</v>
      </c>
    </row>
    <row r="10" spans="1:9" x14ac:dyDescent="0.45">
      <c r="A10" s="6">
        <v>45951</v>
      </c>
      <c r="B10" s="4" t="s">
        <v>21</v>
      </c>
      <c r="C10" s="4" t="s">
        <v>26</v>
      </c>
      <c r="D10" s="4" t="s">
        <v>18</v>
      </c>
      <c r="E10" s="4" t="s">
        <v>27</v>
      </c>
      <c r="F10" s="4" t="s">
        <v>20</v>
      </c>
      <c r="G10" s="5">
        <v>3600</v>
      </c>
      <c r="H10" s="5">
        <v>4</v>
      </c>
      <c r="I10" s="5">
        <f t="shared" si="0"/>
        <v>14400</v>
      </c>
    </row>
    <row r="11" spans="1:9" x14ac:dyDescent="0.45">
      <c r="A11" s="6">
        <v>45958</v>
      </c>
      <c r="B11" s="4" t="s">
        <v>28</v>
      </c>
      <c r="C11" s="4" t="s">
        <v>15</v>
      </c>
      <c r="D11" s="4" t="s">
        <v>12</v>
      </c>
      <c r="E11" s="4" t="s">
        <v>16</v>
      </c>
      <c r="F11" s="4" t="s">
        <v>14</v>
      </c>
      <c r="G11" s="5">
        <v>900</v>
      </c>
      <c r="H11" s="5">
        <v>6</v>
      </c>
      <c r="I11" s="5">
        <f t="shared" si="0"/>
        <v>5400</v>
      </c>
    </row>
    <row r="12" spans="1:9" x14ac:dyDescent="0.45">
      <c r="A12" s="6">
        <v>45958</v>
      </c>
      <c r="B12" s="4" t="s">
        <v>28</v>
      </c>
      <c r="C12" s="4" t="s">
        <v>22</v>
      </c>
      <c r="D12" s="4" t="s">
        <v>12</v>
      </c>
      <c r="E12" s="4" t="s">
        <v>23</v>
      </c>
      <c r="F12" s="4" t="s">
        <v>14</v>
      </c>
      <c r="G12" s="5">
        <v>1150</v>
      </c>
      <c r="H12" s="5">
        <v>13</v>
      </c>
      <c r="I12" s="5">
        <f t="shared" si="0"/>
        <v>14950</v>
      </c>
    </row>
    <row r="13" spans="1:9" x14ac:dyDescent="0.45">
      <c r="A13" s="6">
        <v>45958</v>
      </c>
      <c r="B13" s="4" t="s">
        <v>28</v>
      </c>
      <c r="C13" s="4" t="s">
        <v>29</v>
      </c>
      <c r="D13" s="4" t="s">
        <v>25</v>
      </c>
      <c r="E13" s="4" t="s">
        <v>13</v>
      </c>
      <c r="F13" s="4" t="s">
        <v>20</v>
      </c>
      <c r="G13" s="5">
        <v>1100</v>
      </c>
      <c r="H13" s="5">
        <v>6</v>
      </c>
      <c r="I13" s="5">
        <f t="shared" si="0"/>
        <v>6600</v>
      </c>
    </row>
    <row r="14" spans="1:9" x14ac:dyDescent="0.45">
      <c r="A14" s="6">
        <v>45958</v>
      </c>
      <c r="B14" s="4" t="s">
        <v>10</v>
      </c>
      <c r="C14" s="4" t="s">
        <v>30</v>
      </c>
      <c r="D14" s="4" t="s">
        <v>12</v>
      </c>
      <c r="E14" s="4" t="s">
        <v>31</v>
      </c>
      <c r="F14" s="4" t="s">
        <v>14</v>
      </c>
      <c r="G14" s="5">
        <v>2300</v>
      </c>
      <c r="H14" s="5">
        <v>4</v>
      </c>
      <c r="I14" s="5">
        <f t="shared" si="0"/>
        <v>9200</v>
      </c>
    </row>
    <row r="15" spans="1:9" x14ac:dyDescent="0.45">
      <c r="A15" s="6">
        <v>45958</v>
      </c>
      <c r="B15" s="4" t="s">
        <v>10</v>
      </c>
      <c r="C15" s="4" t="s">
        <v>22</v>
      </c>
      <c r="D15" s="4" t="s">
        <v>12</v>
      </c>
      <c r="E15" s="4" t="s">
        <v>23</v>
      </c>
      <c r="F15" s="4" t="s">
        <v>14</v>
      </c>
      <c r="G15" s="5">
        <v>1150</v>
      </c>
      <c r="H15" s="5">
        <v>6</v>
      </c>
      <c r="I15" s="5">
        <f t="shared" si="0"/>
        <v>6900</v>
      </c>
    </row>
    <row r="16" spans="1:9" x14ac:dyDescent="0.45">
      <c r="A16" s="6">
        <v>45980</v>
      </c>
      <c r="B16" s="4" t="s">
        <v>28</v>
      </c>
      <c r="C16" s="4" t="s">
        <v>11</v>
      </c>
      <c r="D16" s="4" t="s">
        <v>12</v>
      </c>
      <c r="E16" s="4" t="s">
        <v>13</v>
      </c>
      <c r="F16" s="4" t="s">
        <v>14</v>
      </c>
      <c r="G16" s="5">
        <v>1750</v>
      </c>
      <c r="H16" s="5">
        <v>6</v>
      </c>
      <c r="I16" s="5">
        <f t="shared" si="0"/>
        <v>10500</v>
      </c>
    </row>
    <row r="17" spans="1:9" x14ac:dyDescent="0.45">
      <c r="A17" s="6">
        <v>45980</v>
      </c>
      <c r="B17" s="4" t="s">
        <v>28</v>
      </c>
      <c r="C17" s="4" t="s">
        <v>32</v>
      </c>
      <c r="D17" s="4" t="s">
        <v>18</v>
      </c>
      <c r="E17" s="4" t="s">
        <v>33</v>
      </c>
      <c r="F17" s="4" t="s">
        <v>20</v>
      </c>
      <c r="G17" s="5">
        <v>4100</v>
      </c>
      <c r="H17" s="5">
        <v>1</v>
      </c>
      <c r="I17" s="5">
        <f t="shared" si="0"/>
        <v>4100</v>
      </c>
    </row>
    <row r="18" spans="1:9" x14ac:dyDescent="0.45">
      <c r="A18" s="6">
        <v>45980</v>
      </c>
      <c r="B18" s="4" t="s">
        <v>21</v>
      </c>
      <c r="C18" s="4" t="s">
        <v>34</v>
      </c>
      <c r="D18" s="4" t="s">
        <v>35</v>
      </c>
      <c r="E18" s="4" t="s">
        <v>36</v>
      </c>
      <c r="F18" s="4" t="s">
        <v>37</v>
      </c>
      <c r="G18" s="5">
        <v>3600</v>
      </c>
      <c r="H18" s="5">
        <v>8</v>
      </c>
      <c r="I18" s="5">
        <f t="shared" si="0"/>
        <v>28800</v>
      </c>
    </row>
    <row r="19" spans="1:9" x14ac:dyDescent="0.45">
      <c r="A19" s="6">
        <v>45980</v>
      </c>
      <c r="B19" s="4" t="s">
        <v>21</v>
      </c>
      <c r="C19" s="4" t="s">
        <v>15</v>
      </c>
      <c r="D19" s="4" t="s">
        <v>12</v>
      </c>
      <c r="E19" s="4" t="s">
        <v>16</v>
      </c>
      <c r="F19" s="4" t="s">
        <v>14</v>
      </c>
      <c r="G19" s="5">
        <v>900</v>
      </c>
      <c r="H19" s="5">
        <v>2</v>
      </c>
      <c r="I19" s="5">
        <f t="shared" si="0"/>
        <v>1800</v>
      </c>
    </row>
    <row r="20" spans="1:9" x14ac:dyDescent="0.45">
      <c r="A20" s="6">
        <v>45980</v>
      </c>
      <c r="B20" s="4" t="s">
        <v>21</v>
      </c>
      <c r="C20" s="4" t="s">
        <v>22</v>
      </c>
      <c r="D20" s="4" t="s">
        <v>12</v>
      </c>
      <c r="E20" s="4" t="s">
        <v>23</v>
      </c>
      <c r="F20" s="4" t="s">
        <v>14</v>
      </c>
      <c r="G20" s="5">
        <v>1150</v>
      </c>
      <c r="H20" s="5">
        <v>10</v>
      </c>
      <c r="I20" s="5">
        <f t="shared" si="0"/>
        <v>11500</v>
      </c>
    </row>
    <row r="21" spans="1:9" x14ac:dyDescent="0.45">
      <c r="A21" s="6">
        <v>45988</v>
      </c>
      <c r="B21" s="4" t="s">
        <v>28</v>
      </c>
      <c r="C21" s="4" t="s">
        <v>11</v>
      </c>
      <c r="D21" s="4" t="s">
        <v>12</v>
      </c>
      <c r="E21" s="4" t="s">
        <v>13</v>
      </c>
      <c r="F21" s="4" t="s">
        <v>14</v>
      </c>
      <c r="G21" s="5">
        <v>1750</v>
      </c>
      <c r="H21" s="5">
        <v>8</v>
      </c>
      <c r="I21" s="5">
        <f t="shared" si="0"/>
        <v>14000</v>
      </c>
    </row>
    <row r="22" spans="1:9" x14ac:dyDescent="0.45">
      <c r="A22" s="6">
        <v>45988</v>
      </c>
      <c r="B22" s="4" t="s">
        <v>28</v>
      </c>
      <c r="C22" s="4" t="s">
        <v>30</v>
      </c>
      <c r="D22" s="4" t="s">
        <v>12</v>
      </c>
      <c r="E22" s="4" t="s">
        <v>31</v>
      </c>
      <c r="F22" s="4" t="s">
        <v>14</v>
      </c>
      <c r="G22" s="5">
        <v>2300</v>
      </c>
      <c r="H22" s="5">
        <v>6</v>
      </c>
      <c r="I22" s="5">
        <f t="shared" si="0"/>
        <v>13800</v>
      </c>
    </row>
    <row r="23" spans="1:9" x14ac:dyDescent="0.45">
      <c r="A23" s="6">
        <v>45988</v>
      </c>
      <c r="B23" s="4" t="s">
        <v>28</v>
      </c>
      <c r="C23" s="4" t="s">
        <v>24</v>
      </c>
      <c r="D23" s="4" t="s">
        <v>25</v>
      </c>
      <c r="E23" s="4" t="s">
        <v>23</v>
      </c>
      <c r="F23" s="4" t="s">
        <v>20</v>
      </c>
      <c r="G23" s="5">
        <v>800</v>
      </c>
      <c r="H23" s="5">
        <v>11</v>
      </c>
      <c r="I23" s="5">
        <f t="shared" si="0"/>
        <v>8800</v>
      </c>
    </row>
    <row r="25" spans="1:9" x14ac:dyDescent="0.45">
      <c r="A25" t="s">
        <v>38</v>
      </c>
    </row>
    <row r="26" spans="1:9" x14ac:dyDescent="0.45">
      <c r="A26" s="2" t="s">
        <v>39</v>
      </c>
      <c r="B26" s="2" t="s">
        <v>39</v>
      </c>
      <c r="C26" s="2" t="s">
        <v>39</v>
      </c>
    </row>
    <row r="27" spans="1:9" x14ac:dyDescent="0.45">
      <c r="A27" s="4" t="s">
        <v>10</v>
      </c>
      <c r="B27" s="4" t="s">
        <v>21</v>
      </c>
      <c r="C27" s="4" t="s">
        <v>28</v>
      </c>
    </row>
    <row r="29" spans="1:9" x14ac:dyDescent="0.45">
      <c r="A29" t="s">
        <v>40</v>
      </c>
    </row>
    <row r="30" spans="1:9" x14ac:dyDescent="0.45">
      <c r="A30" s="4"/>
      <c r="B30" s="2" t="s">
        <v>41</v>
      </c>
      <c r="C30" s="2" t="s">
        <v>42</v>
      </c>
      <c r="D30" s="2" t="s">
        <v>43</v>
      </c>
      <c r="E30" s="2" t="s">
        <v>44</v>
      </c>
      <c r="F30" s="2" t="s">
        <v>45</v>
      </c>
    </row>
    <row r="31" spans="1:9" x14ac:dyDescent="0.45">
      <c r="A31" s="4" t="s">
        <v>10</v>
      </c>
      <c r="B31" s="7">
        <f>DSUM(A3:I23,I3,A26:A27)</f>
        <v>69850</v>
      </c>
      <c r="C31" s="7">
        <f>DAVERAGE(A3:I23,I3,A26:A27)</f>
        <v>13970</v>
      </c>
      <c r="D31" s="7">
        <f>DMAX(A3:I23,I3,A26:A27)</f>
        <v>39600</v>
      </c>
      <c r="E31" s="7">
        <f>DMIN(A3:I23,I3,A26:A27)</f>
        <v>5400</v>
      </c>
      <c r="F31" s="7">
        <f>DCOUNTA(A3:I23,I3,A26:A27)</f>
        <v>5</v>
      </c>
    </row>
    <row r="32" spans="1:9" x14ac:dyDescent="0.45">
      <c r="A32" s="4" t="s">
        <v>21</v>
      </c>
      <c r="B32" s="7">
        <f>DSUM(A3:I23,I3,B26:B27)</f>
        <v>79100</v>
      </c>
      <c r="C32" s="7">
        <f>DAVERAGE(A3:I23,I3,B26:B27)</f>
        <v>11300</v>
      </c>
      <c r="D32" s="7">
        <f>DMAX(A3:I23,I3,B26:B27)</f>
        <v>28800</v>
      </c>
      <c r="E32" s="7">
        <f>DMIN(A3:I23,I3,B26:B27)</f>
        <v>1800</v>
      </c>
      <c r="F32" s="7">
        <f>DCOUNTA(A3:I23,I3,B26:B27)</f>
        <v>7</v>
      </c>
    </row>
    <row r="33" spans="1:6" x14ac:dyDescent="0.45">
      <c r="A33" s="4" t="s">
        <v>28</v>
      </c>
      <c r="B33" s="7">
        <f>DSUM(A3:I23,I3,C26:C27)</f>
        <v>78150</v>
      </c>
      <c r="C33" s="7">
        <f>DAVERAGE(A3:I23,I3,C26:C27)</f>
        <v>9768.75</v>
      </c>
      <c r="D33" s="7">
        <f>DMAX(A3:I23,I3,C26:C27)</f>
        <v>14950</v>
      </c>
      <c r="E33" s="7">
        <f>DMIN(A3:I23,I3,C26:C27)</f>
        <v>4100</v>
      </c>
      <c r="F33" s="7">
        <f>DCOUNTA(A3:I23,I3,C26:C27)</f>
        <v>8</v>
      </c>
    </row>
  </sheetData>
  <mergeCells count="1">
    <mergeCell ref="A1:I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2025-05-09T08:25:15Z</dcterms:created>
  <dcterms:modified xsi:type="dcterms:W3CDTF">2025-05-09T08:25:36Z</dcterms:modified>
</cp:coreProperties>
</file>