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B4EC9A8A-BFCE-4776-AA30-1984C5F21F90}" xr6:coauthVersionLast="47" xr6:coauthVersionMax="47" xr10:uidLastSave="{00000000-0000-0000-0000-000000000000}"/>
  <bookViews>
    <workbookView xWindow="-108" yWindow="-108" windowWidth="23256" windowHeight="12456" xr2:uid="{827C1943-4814-4CA0-B72F-B0FE62CC5BBC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M14" i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</calcChain>
</file>

<file path=xl/sharedStrings.xml><?xml version="1.0" encoding="utf-8"?>
<sst xmlns="http://schemas.openxmlformats.org/spreadsheetml/2006/main" count="20" uniqueCount="20">
  <si>
    <t>ノーマルヒル　ワールドサーキット成績表</t>
    <rPh sb="16" eb="19">
      <t>セイセキヒョウ</t>
    </rPh>
    <phoneticPr fontId="2"/>
  </si>
  <si>
    <t>（空白：欠場　単位：ｍ）</t>
    <rPh sb="1" eb="3">
      <t>クウハク</t>
    </rPh>
    <rPh sb="4" eb="6">
      <t>ケツジョウ</t>
    </rPh>
    <rPh sb="7" eb="9">
      <t>タンイ</t>
    </rPh>
    <phoneticPr fontId="2"/>
  </si>
  <si>
    <t>第１戦</t>
    <rPh sb="0" eb="1">
      <t>ダイ</t>
    </rPh>
    <rPh sb="2" eb="3">
      <t>セン</t>
    </rPh>
    <phoneticPr fontId="2"/>
  </si>
  <si>
    <t>第２戦</t>
    <rPh sb="0" eb="1">
      <t>ダイ</t>
    </rPh>
    <rPh sb="2" eb="3">
      <t>セン</t>
    </rPh>
    <phoneticPr fontId="2"/>
  </si>
  <si>
    <t>第３戦</t>
    <rPh sb="0" eb="1">
      <t>ダイ</t>
    </rPh>
    <rPh sb="2" eb="3">
      <t>セン</t>
    </rPh>
    <phoneticPr fontId="2"/>
  </si>
  <si>
    <t>第４戦</t>
    <rPh sb="0" eb="1">
      <t>ダイ</t>
    </rPh>
    <rPh sb="2" eb="3">
      <t>セン</t>
    </rPh>
    <phoneticPr fontId="2"/>
  </si>
  <si>
    <t>第５戦</t>
    <rPh sb="0" eb="1">
      <t>ダイ</t>
    </rPh>
    <rPh sb="2" eb="3">
      <t>セン</t>
    </rPh>
    <phoneticPr fontId="2"/>
  </si>
  <si>
    <t>出場回数</t>
    <rPh sb="0" eb="4">
      <t>シュツジョウカイスウ</t>
    </rPh>
    <phoneticPr fontId="2"/>
  </si>
  <si>
    <t>平均</t>
    <rPh sb="0" eb="2">
      <t>ヘイキン</t>
    </rPh>
    <phoneticPr fontId="2"/>
  </si>
  <si>
    <t>木塚</t>
    <rPh sb="0" eb="2">
      <t>キヅカ</t>
    </rPh>
    <phoneticPr fontId="2"/>
  </si>
  <si>
    <t>カルロス</t>
    <phoneticPr fontId="2"/>
  </si>
  <si>
    <t>森嶋</t>
    <rPh sb="0" eb="2">
      <t>モリシマ</t>
    </rPh>
    <phoneticPr fontId="2"/>
  </si>
  <si>
    <t>ジャック</t>
    <phoneticPr fontId="2"/>
  </si>
  <si>
    <t>高橋</t>
    <rPh sb="0" eb="2">
      <t>タカハシ</t>
    </rPh>
    <phoneticPr fontId="2"/>
  </si>
  <si>
    <t>ソイヤネン</t>
    <phoneticPr fontId="2"/>
  </si>
  <si>
    <t>青木</t>
    <rPh sb="0" eb="2">
      <t>アオキ</t>
    </rPh>
    <phoneticPr fontId="2"/>
  </si>
  <si>
    <t>シュミット</t>
    <phoneticPr fontId="2"/>
  </si>
  <si>
    <t>井上</t>
    <rPh sb="0" eb="2">
      <t>イノウエ</t>
    </rPh>
    <phoneticPr fontId="2"/>
  </si>
  <si>
    <t>最長</t>
    <rPh sb="0" eb="2">
      <t>サイチョウ</t>
    </rPh>
    <phoneticPr fontId="2"/>
  </si>
  <si>
    <t>最短</t>
    <rPh sb="0" eb="2">
      <t>サイタン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</si>
</sst>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2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2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5" borderId="7" xfId="0" applyFill="1" applyBorder="1" applyAlignment="1">
      <alignment horizontal="center" vertical="center"/>
    </xf>
    <xf numFmtId="0" fontId="0" fillId="5" borderId="9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ワールドサーキット日本人選手の成績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691426071741032"/>
          <c:y val="0.20106481481481481"/>
          <c:w val="0.86253018372703405"/>
          <c:h val="0.52206765820939049"/>
        </c:manualLayout>
      </c:layout>
      <c:lineChart>
        <c:grouping val="standard"/>
        <c:varyColors val="0"/>
        <c:ser>
          <c:idx val="0"/>
          <c:order val="0"/>
          <c:tx>
            <c:strRef>
              <c:f>[1]SOUGOU_03A!$A$4</c:f>
              <c:strCache>
                <c:ptCount val="1"/>
                <c:pt idx="0">
                  <c:v>木塚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[1]SOUGOU_03A!$B$3:$K$3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[1]SOUGOU_03A!$B$4:$K$4</c:f>
              <c:numCache>
                <c:formatCode>General</c:formatCode>
                <c:ptCount val="10"/>
                <c:pt idx="0">
                  <c:v>85</c:v>
                </c:pt>
                <c:pt idx="1">
                  <c:v>89</c:v>
                </c:pt>
                <c:pt idx="2">
                  <c:v>91</c:v>
                </c:pt>
                <c:pt idx="3">
                  <c:v>90.5</c:v>
                </c:pt>
                <c:pt idx="4">
                  <c:v>88</c:v>
                </c:pt>
                <c:pt idx="5">
                  <c:v>91</c:v>
                </c:pt>
                <c:pt idx="6">
                  <c:v>87</c:v>
                </c:pt>
                <c:pt idx="7">
                  <c:v>92</c:v>
                </c:pt>
                <c:pt idx="8">
                  <c:v>89</c:v>
                </c:pt>
                <c:pt idx="9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1-4E7B-839C-D66EC331E578}"/>
            </c:ext>
          </c:extLst>
        </c:ser>
        <c:ser>
          <c:idx val="1"/>
          <c:order val="1"/>
          <c:tx>
            <c:strRef>
              <c:f>[1]SOUGOU_03A!$A$6</c:f>
              <c:strCache>
                <c:ptCount val="1"/>
                <c:pt idx="0">
                  <c:v>森嶋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[1]SOUGOU_03A!$B$3:$K$3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[1]SOUGOU_03A!$B$6:$K$6</c:f>
              <c:numCache>
                <c:formatCode>General</c:formatCode>
                <c:ptCount val="10"/>
                <c:pt idx="0">
                  <c:v>94</c:v>
                </c:pt>
                <c:pt idx="1">
                  <c:v>91.5</c:v>
                </c:pt>
                <c:pt idx="2">
                  <c:v>93.5</c:v>
                </c:pt>
                <c:pt idx="3">
                  <c:v>88</c:v>
                </c:pt>
                <c:pt idx="4">
                  <c:v>83.5</c:v>
                </c:pt>
                <c:pt idx="5">
                  <c:v>86.5</c:v>
                </c:pt>
                <c:pt idx="6">
                  <c:v>83</c:v>
                </c:pt>
                <c:pt idx="7">
                  <c:v>92.5</c:v>
                </c:pt>
                <c:pt idx="8">
                  <c:v>90.5</c:v>
                </c:pt>
                <c:pt idx="9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1-4E7B-839C-D66EC331E578}"/>
            </c:ext>
          </c:extLst>
        </c:ser>
        <c:ser>
          <c:idx val="2"/>
          <c:order val="2"/>
          <c:tx>
            <c:strRef>
              <c:f>[1]SOUGOU_03A!$A$8</c:f>
              <c:strCache>
                <c:ptCount val="1"/>
                <c:pt idx="0">
                  <c:v>高橋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[1]SOUGOU_03A!$B$3:$K$3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[1]SOUGOU_03A!$B$8:$K$8</c:f>
              <c:numCache>
                <c:formatCode>General</c:formatCode>
                <c:ptCount val="10"/>
                <c:pt idx="0">
                  <c:v>91</c:v>
                </c:pt>
                <c:pt idx="1">
                  <c:v>89.5</c:v>
                </c:pt>
                <c:pt idx="2">
                  <c:v>87.5</c:v>
                </c:pt>
                <c:pt idx="3">
                  <c:v>89.5</c:v>
                </c:pt>
                <c:pt idx="4">
                  <c:v>89</c:v>
                </c:pt>
                <c:pt idx="5">
                  <c:v>91</c:v>
                </c:pt>
                <c:pt idx="6">
                  <c:v>86</c:v>
                </c:pt>
                <c:pt idx="7">
                  <c:v>91.5</c:v>
                </c:pt>
                <c:pt idx="8">
                  <c:v>83</c:v>
                </c:pt>
                <c:pt idx="9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11-4E7B-839C-D66EC331E578}"/>
            </c:ext>
          </c:extLst>
        </c:ser>
        <c:ser>
          <c:idx val="3"/>
          <c:order val="3"/>
          <c:tx>
            <c:strRef>
              <c:f>[1]SOUGOU_03A!$A$10</c:f>
              <c:strCache>
                <c:ptCount val="1"/>
                <c:pt idx="0">
                  <c:v>青木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[1]SOUGOU_03A!$B$3:$K$3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[1]SOUGOU_03A!$B$10:$K$10</c:f>
              <c:numCache>
                <c:formatCode>General</c:formatCode>
                <c:ptCount val="10"/>
                <c:pt idx="0">
                  <c:v>90</c:v>
                </c:pt>
                <c:pt idx="1">
                  <c:v>89.5</c:v>
                </c:pt>
                <c:pt idx="2">
                  <c:v>89</c:v>
                </c:pt>
                <c:pt idx="3">
                  <c:v>89.5</c:v>
                </c:pt>
                <c:pt idx="4">
                  <c:v>88</c:v>
                </c:pt>
                <c:pt idx="5">
                  <c:v>89</c:v>
                </c:pt>
                <c:pt idx="6">
                  <c:v>85.5</c:v>
                </c:pt>
                <c:pt idx="7">
                  <c:v>89</c:v>
                </c:pt>
                <c:pt idx="8">
                  <c:v>88</c:v>
                </c:pt>
                <c:pt idx="9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11-4E7B-839C-D66EC331E578}"/>
            </c:ext>
          </c:extLst>
        </c:ser>
        <c:ser>
          <c:idx val="4"/>
          <c:order val="4"/>
          <c:tx>
            <c:strRef>
              <c:f>[1]SOUGOU_03A!$A$12</c:f>
              <c:strCache>
                <c:ptCount val="1"/>
                <c:pt idx="0">
                  <c:v>井上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[1]SOUGOU_03A!$B$3:$K$3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[1]SOUGOU_03A!$B$12:$K$12</c:f>
              <c:numCache>
                <c:formatCode>General</c:formatCode>
                <c:ptCount val="10"/>
                <c:pt idx="0">
                  <c:v>90</c:v>
                </c:pt>
                <c:pt idx="1">
                  <c:v>91</c:v>
                </c:pt>
                <c:pt idx="2">
                  <c:v>91.5</c:v>
                </c:pt>
                <c:pt idx="3">
                  <c:v>88</c:v>
                </c:pt>
                <c:pt idx="4">
                  <c:v>90.5</c:v>
                </c:pt>
                <c:pt idx="5">
                  <c:v>87</c:v>
                </c:pt>
                <c:pt idx="6">
                  <c:v>91.5</c:v>
                </c:pt>
                <c:pt idx="7">
                  <c:v>96.5</c:v>
                </c:pt>
                <c:pt idx="8">
                  <c:v>91</c:v>
                </c:pt>
                <c:pt idx="9">
                  <c:v>94.5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11-4E7B-839C-D66EC331E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517936"/>
        <c:axId val="497518896"/>
      </c:lineChart>
      <c:catAx>
        <c:axId val="497517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（試合）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7518896"/>
        <c:crosses val="autoZero"/>
        <c:auto val="1"/>
        <c:lblAlgn val="ctr"/>
        <c:lblOffset val="100"/>
        <c:noMultiLvlLbl val="0"/>
      </c:catAx>
      <c:valAx>
        <c:axId val="49751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（ｍ）</a:t>
                </a:r>
              </a:p>
            </c:rich>
          </c:tx>
          <c:layout>
            <c:manualLayout>
              <c:xMode val="edge"/>
              <c:yMode val="edge"/>
              <c:x val="3.888888888888889E-2"/>
              <c:y val="5.531605424321956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751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293370</xdr:colOff>
      <xdr:row>16</xdr:row>
      <xdr:rowOff>129540</xdr:rowOff>
    </xdr:from>
    <xdr:to>
      <xdr:col>12</xdr:col>
      <xdr:colOff>365760</xdr:colOff>
      <xdr:row>28</xdr:row>
      <xdr:rowOff>45720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2167E17-A437-442F-88C3-1CD626463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第１戦</v>
          </cell>
          <cell r="D3" t="str">
            <v>第２戦</v>
          </cell>
          <cell r="F3" t="str">
            <v>第３戦</v>
          </cell>
          <cell r="H3" t="str">
            <v>第４戦</v>
          </cell>
          <cell r="J3" t="str">
            <v>第５戦</v>
          </cell>
        </row>
        <row r="4">
          <cell r="A4" t="str">
            <v>木塚</v>
          </cell>
          <cell r="B4">
            <v>85</v>
          </cell>
          <cell r="C4">
            <v>89</v>
          </cell>
          <cell r="D4">
            <v>91</v>
          </cell>
          <cell r="E4">
            <v>90.5</v>
          </cell>
          <cell r="F4">
            <v>88</v>
          </cell>
          <cell r="G4">
            <v>91</v>
          </cell>
          <cell r="H4">
            <v>87</v>
          </cell>
          <cell r="I4">
            <v>92</v>
          </cell>
          <cell r="J4">
            <v>89</v>
          </cell>
          <cell r="K4">
            <v>92</v>
          </cell>
        </row>
        <row r="6">
          <cell r="A6" t="str">
            <v>森嶋</v>
          </cell>
          <cell r="B6">
            <v>94</v>
          </cell>
          <cell r="C6">
            <v>91.5</v>
          </cell>
          <cell r="D6">
            <v>93.5</v>
          </cell>
          <cell r="E6">
            <v>88</v>
          </cell>
          <cell r="F6">
            <v>83.5</v>
          </cell>
          <cell r="G6">
            <v>86.5</v>
          </cell>
          <cell r="H6">
            <v>83</v>
          </cell>
          <cell r="I6">
            <v>92.5</v>
          </cell>
          <cell r="J6">
            <v>90.5</v>
          </cell>
          <cell r="K6">
            <v>94</v>
          </cell>
        </row>
        <row r="8">
          <cell r="A8" t="str">
            <v>高橋</v>
          </cell>
          <cell r="B8">
            <v>91</v>
          </cell>
          <cell r="C8">
            <v>89.5</v>
          </cell>
          <cell r="D8">
            <v>87.5</v>
          </cell>
          <cell r="E8">
            <v>89.5</v>
          </cell>
          <cell r="F8">
            <v>89</v>
          </cell>
          <cell r="G8">
            <v>91</v>
          </cell>
          <cell r="H8">
            <v>86</v>
          </cell>
          <cell r="I8">
            <v>91.5</v>
          </cell>
          <cell r="J8">
            <v>83</v>
          </cell>
          <cell r="K8">
            <v>91</v>
          </cell>
        </row>
        <row r="10">
          <cell r="A10" t="str">
            <v>青木</v>
          </cell>
          <cell r="B10">
            <v>90</v>
          </cell>
          <cell r="C10">
            <v>89.5</v>
          </cell>
          <cell r="D10">
            <v>89</v>
          </cell>
          <cell r="E10">
            <v>89.5</v>
          </cell>
          <cell r="F10">
            <v>88</v>
          </cell>
          <cell r="G10">
            <v>89</v>
          </cell>
          <cell r="H10">
            <v>85.5</v>
          </cell>
          <cell r="I10">
            <v>89</v>
          </cell>
          <cell r="J10">
            <v>88</v>
          </cell>
          <cell r="K10">
            <v>91</v>
          </cell>
        </row>
        <row r="12">
          <cell r="A12" t="str">
            <v>井上</v>
          </cell>
          <cell r="B12">
            <v>90</v>
          </cell>
          <cell r="C12">
            <v>91</v>
          </cell>
          <cell r="D12">
            <v>91.5</v>
          </cell>
          <cell r="E12">
            <v>88</v>
          </cell>
          <cell r="F12">
            <v>90.5</v>
          </cell>
          <cell r="G12">
            <v>87</v>
          </cell>
          <cell r="H12">
            <v>91.5</v>
          </cell>
          <cell r="I12">
            <v>96.5</v>
          </cell>
          <cell r="J12">
            <v>91</v>
          </cell>
          <cell r="K12">
            <v>94.5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966BD-EEB5-4AFD-91BB-1B6ACEC9B127}">
  <dimension ref="A1:M15"/>
  <sheetViews>
    <sheetView tabSelected="1" workbookViewId="0">
      <selection sqref="A1:M1"/>
    </sheetView>
  </sheetViews>
  <sheetFormatPr defaultRowHeight="18" x14ac:dyDescent="0.45"/>
  <cols>
    <col min="1" max="1" width="10.3984375" bestFit="1" customWidth="1"/>
    <col min="2" max="11" width="5.3984375" bestFit="1" customWidth="1"/>
  </cols>
  <sheetData>
    <row r="1" spans="1:13" ht="22.2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8.600000000000001" thickBot="1" x14ac:dyDescent="0.5">
      <c r="L2" t="s">
        <v>1</v>
      </c>
    </row>
    <row r="3" spans="1:13" x14ac:dyDescent="0.45">
      <c r="A3" s="2"/>
      <c r="B3" s="3" t="s">
        <v>2</v>
      </c>
      <c r="C3" s="3"/>
      <c r="D3" s="3" t="s">
        <v>3</v>
      </c>
      <c r="E3" s="3"/>
      <c r="F3" s="3" t="s">
        <v>4</v>
      </c>
      <c r="G3" s="3"/>
      <c r="H3" s="3" t="s">
        <v>5</v>
      </c>
      <c r="I3" s="3"/>
      <c r="J3" s="3" t="s">
        <v>6</v>
      </c>
      <c r="K3" s="3"/>
      <c r="L3" s="4" t="s">
        <v>7</v>
      </c>
      <c r="M3" s="5" t="s">
        <v>8</v>
      </c>
    </row>
    <row r="4" spans="1:13" x14ac:dyDescent="0.45">
      <c r="A4" s="6" t="s">
        <v>9</v>
      </c>
      <c r="B4" s="7">
        <v>85</v>
      </c>
      <c r="C4" s="7">
        <v>89</v>
      </c>
      <c r="D4" s="7">
        <v>91</v>
      </c>
      <c r="E4" s="7">
        <v>90.5</v>
      </c>
      <c r="F4" s="7">
        <v>88</v>
      </c>
      <c r="G4" s="7">
        <v>91</v>
      </c>
      <c r="H4" s="7">
        <v>87</v>
      </c>
      <c r="I4" s="7">
        <v>92</v>
      </c>
      <c r="J4" s="7">
        <v>89</v>
      </c>
      <c r="K4" s="7">
        <v>92</v>
      </c>
      <c r="L4" s="8">
        <f>COUNT(B4:K4)</f>
        <v>10</v>
      </c>
      <c r="M4" s="9">
        <f>ROUND(SUM(B4:K4)/L4,1)</f>
        <v>89.5</v>
      </c>
    </row>
    <row r="5" spans="1:13" x14ac:dyDescent="0.45">
      <c r="A5" s="6" t="s">
        <v>10</v>
      </c>
      <c r="B5" s="7">
        <v>88</v>
      </c>
      <c r="C5" s="7">
        <v>93</v>
      </c>
      <c r="D5" s="7">
        <v>89</v>
      </c>
      <c r="E5" s="7">
        <v>92</v>
      </c>
      <c r="F5" s="7">
        <v>89</v>
      </c>
      <c r="G5" s="7">
        <v>87</v>
      </c>
      <c r="H5" s="7"/>
      <c r="I5" s="7"/>
      <c r="J5" s="7">
        <v>92</v>
      </c>
      <c r="K5" s="7">
        <v>86.5</v>
      </c>
      <c r="L5" s="8">
        <f t="shared" ref="L5:L12" si="0">COUNT(B5:K5)</f>
        <v>8</v>
      </c>
      <c r="M5" s="9">
        <f t="shared" ref="M5:M12" si="1">ROUND(SUM(B5:K5)/L5,1)</f>
        <v>89.6</v>
      </c>
    </row>
    <row r="6" spans="1:13" x14ac:dyDescent="0.45">
      <c r="A6" s="6" t="s">
        <v>11</v>
      </c>
      <c r="B6" s="7">
        <v>94</v>
      </c>
      <c r="C6" s="7">
        <v>91.5</v>
      </c>
      <c r="D6" s="7">
        <v>93.5</v>
      </c>
      <c r="E6" s="7">
        <v>88</v>
      </c>
      <c r="F6" s="7">
        <v>83.5</v>
      </c>
      <c r="G6" s="7">
        <v>86.5</v>
      </c>
      <c r="H6" s="7">
        <v>83</v>
      </c>
      <c r="I6" s="7">
        <v>92.5</v>
      </c>
      <c r="J6" s="7">
        <v>90.5</v>
      </c>
      <c r="K6" s="7">
        <v>94</v>
      </c>
      <c r="L6" s="8">
        <f t="shared" si="0"/>
        <v>10</v>
      </c>
      <c r="M6" s="9">
        <f t="shared" si="1"/>
        <v>89.7</v>
      </c>
    </row>
    <row r="7" spans="1:13" x14ac:dyDescent="0.45">
      <c r="A7" s="6" t="s">
        <v>12</v>
      </c>
      <c r="B7" s="7">
        <v>95.5</v>
      </c>
      <c r="C7" s="7">
        <v>91</v>
      </c>
      <c r="D7" s="7">
        <v>92</v>
      </c>
      <c r="E7" s="7">
        <v>92</v>
      </c>
      <c r="F7" s="7">
        <v>92</v>
      </c>
      <c r="G7" s="7">
        <v>93</v>
      </c>
      <c r="H7" s="7">
        <v>90</v>
      </c>
      <c r="I7" s="7">
        <v>91.5</v>
      </c>
      <c r="J7" s="7">
        <v>89.5</v>
      </c>
      <c r="K7" s="7">
        <v>86</v>
      </c>
      <c r="L7" s="8">
        <f t="shared" si="0"/>
        <v>10</v>
      </c>
      <c r="M7" s="9">
        <f t="shared" si="1"/>
        <v>91.3</v>
      </c>
    </row>
    <row r="8" spans="1:13" x14ac:dyDescent="0.45">
      <c r="A8" s="6" t="s">
        <v>13</v>
      </c>
      <c r="B8" s="7">
        <v>91</v>
      </c>
      <c r="C8" s="7">
        <v>89.5</v>
      </c>
      <c r="D8" s="7">
        <v>87.5</v>
      </c>
      <c r="E8" s="7">
        <v>89.5</v>
      </c>
      <c r="F8" s="7">
        <v>89</v>
      </c>
      <c r="G8" s="7">
        <v>91</v>
      </c>
      <c r="H8" s="7">
        <v>86</v>
      </c>
      <c r="I8" s="7">
        <v>91.5</v>
      </c>
      <c r="J8" s="7">
        <v>83</v>
      </c>
      <c r="K8" s="7">
        <v>91</v>
      </c>
      <c r="L8" s="8">
        <f t="shared" si="0"/>
        <v>10</v>
      </c>
      <c r="M8" s="9">
        <f t="shared" si="1"/>
        <v>88.9</v>
      </c>
    </row>
    <row r="9" spans="1:13" x14ac:dyDescent="0.45">
      <c r="A9" s="6" t="s">
        <v>14</v>
      </c>
      <c r="B9" s="7">
        <v>90.5</v>
      </c>
      <c r="C9" s="7">
        <v>91</v>
      </c>
      <c r="D9" s="7">
        <v>92.5</v>
      </c>
      <c r="E9" s="7">
        <v>90</v>
      </c>
      <c r="F9" s="7"/>
      <c r="G9" s="7"/>
      <c r="H9" s="7">
        <v>93</v>
      </c>
      <c r="I9" s="7">
        <v>94</v>
      </c>
      <c r="J9" s="7">
        <v>93.5</v>
      </c>
      <c r="K9" s="7">
        <v>95</v>
      </c>
      <c r="L9" s="8">
        <f t="shared" si="0"/>
        <v>8</v>
      </c>
      <c r="M9" s="9">
        <f t="shared" si="1"/>
        <v>92.4</v>
      </c>
    </row>
    <row r="10" spans="1:13" x14ac:dyDescent="0.45">
      <c r="A10" s="6" t="s">
        <v>15</v>
      </c>
      <c r="B10" s="7">
        <v>90</v>
      </c>
      <c r="C10" s="7">
        <v>89.5</v>
      </c>
      <c r="D10" s="7">
        <v>89</v>
      </c>
      <c r="E10" s="7">
        <v>89.5</v>
      </c>
      <c r="F10" s="7">
        <v>88</v>
      </c>
      <c r="G10" s="7">
        <v>89</v>
      </c>
      <c r="H10" s="7">
        <v>85.5</v>
      </c>
      <c r="I10" s="7">
        <v>89</v>
      </c>
      <c r="J10" s="7">
        <v>88</v>
      </c>
      <c r="K10" s="7">
        <v>91</v>
      </c>
      <c r="L10" s="8">
        <f t="shared" si="0"/>
        <v>10</v>
      </c>
      <c r="M10" s="9">
        <f t="shared" si="1"/>
        <v>88.9</v>
      </c>
    </row>
    <row r="11" spans="1:13" x14ac:dyDescent="0.45">
      <c r="A11" s="6" t="s">
        <v>16</v>
      </c>
      <c r="B11" s="7">
        <v>87</v>
      </c>
      <c r="C11" s="7">
        <v>92</v>
      </c>
      <c r="D11" s="7">
        <v>90</v>
      </c>
      <c r="E11" s="7">
        <v>91.5</v>
      </c>
      <c r="F11" s="7"/>
      <c r="G11" s="7"/>
      <c r="H11" s="7"/>
      <c r="I11" s="7"/>
      <c r="J11" s="7">
        <v>94.5</v>
      </c>
      <c r="K11" s="7">
        <v>96.5</v>
      </c>
      <c r="L11" s="8">
        <f t="shared" si="0"/>
        <v>6</v>
      </c>
      <c r="M11" s="9">
        <f t="shared" si="1"/>
        <v>91.9</v>
      </c>
    </row>
    <row r="12" spans="1:13" ht="18.600000000000001" thickBot="1" x14ac:dyDescent="0.5">
      <c r="A12" s="10" t="s">
        <v>17</v>
      </c>
      <c r="B12" s="11">
        <v>90</v>
      </c>
      <c r="C12" s="11">
        <v>91</v>
      </c>
      <c r="D12" s="11">
        <v>91.5</v>
      </c>
      <c r="E12" s="11">
        <v>88</v>
      </c>
      <c r="F12" s="11">
        <v>90.5</v>
      </c>
      <c r="G12" s="11">
        <v>87</v>
      </c>
      <c r="H12" s="11">
        <v>91.5</v>
      </c>
      <c r="I12" s="11">
        <v>96.5</v>
      </c>
      <c r="J12" s="11">
        <v>91</v>
      </c>
      <c r="K12" s="11">
        <v>94.5</v>
      </c>
      <c r="L12" s="12">
        <f t="shared" si="0"/>
        <v>10</v>
      </c>
      <c r="M12" s="13">
        <f t="shared" si="1"/>
        <v>91.2</v>
      </c>
    </row>
    <row r="13" spans="1:13" ht="18.600000000000001" thickBot="1" x14ac:dyDescent="0.5"/>
    <row r="14" spans="1:13" x14ac:dyDescent="0.45">
      <c r="L14" s="14" t="s">
        <v>18</v>
      </c>
      <c r="M14" s="15">
        <f>MAX(B4:K12)</f>
        <v>96.5</v>
      </c>
    </row>
    <row r="15" spans="1:13" ht="18.600000000000001" thickBot="1" x14ac:dyDescent="0.5">
      <c r="L15" s="16" t="s">
        <v>19</v>
      </c>
      <c r="M15" s="17">
        <f>MIN(B4:K12)</f>
        <v>83</v>
      </c>
    </row>
  </sheetData>
  <mergeCells count="6">
    <mergeCell ref="A1:M1"/>
    <mergeCell ref="B3:C3"/>
    <mergeCell ref="D3:E3"/>
    <mergeCell ref="F3:G3"/>
    <mergeCell ref="H3:I3"/>
    <mergeCell ref="J3:K3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2025-05-09T08:43:49Z</dcterms:created>
  <dcterms:modified xsi:type="dcterms:W3CDTF">2025-05-09T08:44:14Z</dcterms:modified>
</cp:coreProperties>
</file>