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やってみよう\"/>
    </mc:Choice>
  </mc:AlternateContent>
  <xr:revisionPtr revIDLastSave="0" documentId="8_{085F5B45-0C16-49D1-92B9-F5FFD370CB41}" xr6:coauthVersionLast="47" xr6:coauthVersionMax="47" xr10:uidLastSave="{00000000-0000-0000-0000-000000000000}"/>
  <bookViews>
    <workbookView xWindow="-108" yWindow="-108" windowWidth="23256" windowHeight="12456" xr2:uid="{CFC9C3D5-5FA4-4F3A-9188-D5A82B21CFF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1" l="1"/>
  <c r="E17" i="1"/>
  <c r="D17" i="1"/>
  <c r="C17" i="1"/>
  <c r="B17" i="1"/>
  <c r="F16" i="1"/>
  <c r="E16" i="1"/>
  <c r="D16" i="1"/>
  <c r="C16" i="1"/>
  <c r="B16" i="1"/>
  <c r="H15" i="1"/>
  <c r="I15" i="1" s="1"/>
  <c r="G15" i="1"/>
  <c r="H14" i="1"/>
  <c r="I14" i="1" s="1"/>
  <c r="G14" i="1"/>
  <c r="H13" i="1"/>
  <c r="I13" i="1" s="1"/>
  <c r="G13" i="1"/>
  <c r="H12" i="1"/>
  <c r="I12" i="1" s="1"/>
  <c r="G12" i="1"/>
  <c r="H11" i="1"/>
  <c r="I11" i="1" s="1"/>
  <c r="G11" i="1"/>
  <c r="H10" i="1"/>
  <c r="I10" i="1" s="1"/>
  <c r="G10" i="1"/>
  <c r="H9" i="1"/>
  <c r="I9" i="1" s="1"/>
  <c r="G9" i="1"/>
  <c r="H8" i="1"/>
  <c r="I8" i="1" s="1"/>
  <c r="G8" i="1"/>
  <c r="H7" i="1"/>
  <c r="I7" i="1" s="1"/>
  <c r="G7" i="1"/>
  <c r="H6" i="1"/>
  <c r="I6" i="1" s="1"/>
  <c r="G6" i="1"/>
  <c r="H5" i="1"/>
  <c r="I5" i="1" s="1"/>
  <c r="G5" i="1"/>
  <c r="G16" i="1" s="1"/>
</calcChain>
</file>

<file path=xl/sharedStrings.xml><?xml version="1.0" encoding="utf-8"?>
<sst xmlns="http://schemas.openxmlformats.org/spreadsheetml/2006/main" count="24" uniqueCount="24">
  <si>
    <t>定期テスト一覧表</t>
    <rPh sb="0" eb="2">
      <t>テイキ</t>
    </rPh>
    <rPh sb="5" eb="8">
      <t>イチランヒョウ</t>
    </rPh>
    <phoneticPr fontId="2"/>
  </si>
  <si>
    <t>氏名</t>
    <rPh sb="0" eb="2">
      <t>シメイ</t>
    </rPh>
    <phoneticPr fontId="2"/>
  </si>
  <si>
    <t>試験回数</t>
    <rPh sb="0" eb="4">
      <t>シケンカイスウ</t>
    </rPh>
    <phoneticPr fontId="2"/>
  </si>
  <si>
    <t>合計</t>
    <rPh sb="0" eb="2">
      <t>ゴウケイ</t>
    </rPh>
    <phoneticPr fontId="2"/>
  </si>
  <si>
    <t>欠席数</t>
    <rPh sb="0" eb="3">
      <t>ケッセキスウ</t>
    </rPh>
    <phoneticPr fontId="2"/>
  </si>
  <si>
    <t>判定</t>
    <rPh sb="0" eb="2">
      <t>ハンテイ</t>
    </rPh>
    <phoneticPr fontId="2"/>
  </si>
  <si>
    <t>１学期中間</t>
    <rPh sb="1" eb="3">
      <t>ガッキ</t>
    </rPh>
    <rPh sb="3" eb="5">
      <t>チュウカン</t>
    </rPh>
    <phoneticPr fontId="2"/>
  </si>
  <si>
    <t>１学期期末</t>
    <rPh sb="1" eb="3">
      <t>ガッキ</t>
    </rPh>
    <rPh sb="3" eb="5">
      <t>キマツ</t>
    </rPh>
    <phoneticPr fontId="2"/>
  </si>
  <si>
    <t>２学期中間</t>
    <rPh sb="1" eb="3">
      <t>ガッキ</t>
    </rPh>
    <rPh sb="3" eb="5">
      <t>チュウカン</t>
    </rPh>
    <phoneticPr fontId="2"/>
  </si>
  <si>
    <t>２学期期末</t>
    <rPh sb="1" eb="3">
      <t>ガッキ</t>
    </rPh>
    <rPh sb="3" eb="5">
      <t>キマツ</t>
    </rPh>
    <phoneticPr fontId="2"/>
  </si>
  <si>
    <t>学年末</t>
    <rPh sb="0" eb="3">
      <t>ガクネンマツ</t>
    </rPh>
    <phoneticPr fontId="2"/>
  </si>
  <si>
    <t>井田孝雄</t>
    <rPh sb="0" eb="2">
      <t>イダ</t>
    </rPh>
    <rPh sb="2" eb="4">
      <t>タカオ</t>
    </rPh>
    <phoneticPr fontId="2"/>
  </si>
  <si>
    <t>植松有紀</t>
    <rPh sb="0" eb="2">
      <t>ウエマツ</t>
    </rPh>
    <rPh sb="2" eb="4">
      <t>ユウキ</t>
    </rPh>
    <phoneticPr fontId="2"/>
  </si>
  <si>
    <t>江本浩二</t>
    <rPh sb="0" eb="2">
      <t>エモト</t>
    </rPh>
    <rPh sb="2" eb="4">
      <t>コウジ</t>
    </rPh>
    <phoneticPr fontId="2"/>
  </si>
  <si>
    <t>木村徹</t>
    <rPh sb="0" eb="2">
      <t>キムラ</t>
    </rPh>
    <rPh sb="2" eb="3">
      <t>トオル</t>
    </rPh>
    <phoneticPr fontId="2"/>
  </si>
  <si>
    <t>小宮さゆり</t>
    <rPh sb="0" eb="2">
      <t>コミヤ</t>
    </rPh>
    <phoneticPr fontId="2"/>
  </si>
  <si>
    <t>嶋野保彦</t>
    <rPh sb="0" eb="2">
      <t>シマノ</t>
    </rPh>
    <rPh sb="2" eb="4">
      <t>ヤスヒコ</t>
    </rPh>
    <phoneticPr fontId="2"/>
  </si>
  <si>
    <t>谷岡信行</t>
    <rPh sb="0" eb="2">
      <t>タニオカ</t>
    </rPh>
    <rPh sb="2" eb="4">
      <t>ノブユキ</t>
    </rPh>
    <phoneticPr fontId="2"/>
  </si>
  <si>
    <t>津田今日子</t>
    <rPh sb="0" eb="2">
      <t>ツダ</t>
    </rPh>
    <rPh sb="2" eb="5">
      <t>キョウコ</t>
    </rPh>
    <phoneticPr fontId="2"/>
  </si>
  <si>
    <t>梨本里香</t>
    <rPh sb="0" eb="2">
      <t>ナシモト</t>
    </rPh>
    <rPh sb="2" eb="4">
      <t>リカ</t>
    </rPh>
    <phoneticPr fontId="2"/>
  </si>
  <si>
    <t>本田康治</t>
    <rPh sb="0" eb="2">
      <t>ホンダ</t>
    </rPh>
    <rPh sb="2" eb="4">
      <t>ヤスハル</t>
    </rPh>
    <phoneticPr fontId="2"/>
  </si>
  <si>
    <t>脇屋知美</t>
    <rPh sb="0" eb="2">
      <t>ワキヤ</t>
    </rPh>
    <rPh sb="2" eb="4">
      <t>トモミ</t>
    </rPh>
    <phoneticPr fontId="2"/>
  </si>
  <si>
    <t>平均</t>
    <rPh sb="0" eb="2">
      <t>ヘイキン</t>
    </rPh>
    <phoneticPr fontId="2"/>
  </si>
  <si>
    <t>受験者数</t>
    <rPh sb="0" eb="4">
      <t>ジュケンシャスウ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</si>
</sst>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8"/>
      <color theme="1"/>
      <name val="游明朝"/>
      <family val="1"/>
      <charset val="128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5" xfId="0" applyBorder="1" applyAlignment="1">
      <alignment horizontal="right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right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EBE2A9-B55B-4649-921C-2E4367304918}">
  <dimension ref="A1:I17"/>
  <sheetViews>
    <sheetView tabSelected="1" workbookViewId="0">
      <selection sqref="A1:I2"/>
    </sheetView>
  </sheetViews>
  <sheetFormatPr defaultRowHeight="18" x14ac:dyDescent="0.45"/>
  <cols>
    <col min="1" max="5" width="10.3984375" bestFit="1" customWidth="1"/>
    <col min="6" max="6" width="10.3984375" customWidth="1"/>
  </cols>
  <sheetData>
    <row r="1" spans="1:9" x14ac:dyDescent="0.4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ht="18.600000000000001" thickBot="1" x14ac:dyDescent="0.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1</v>
      </c>
      <c r="B3" s="3" t="s">
        <v>2</v>
      </c>
      <c r="C3" s="3"/>
      <c r="D3" s="3"/>
      <c r="E3" s="3"/>
      <c r="F3" s="3"/>
      <c r="G3" s="3" t="s">
        <v>3</v>
      </c>
      <c r="H3" s="3" t="s">
        <v>4</v>
      </c>
      <c r="I3" s="4" t="s">
        <v>5</v>
      </c>
    </row>
    <row r="4" spans="1:9" x14ac:dyDescent="0.45">
      <c r="A4" s="5"/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7"/>
      <c r="H4" s="7"/>
      <c r="I4" s="8"/>
    </row>
    <row r="5" spans="1:9" x14ac:dyDescent="0.45">
      <c r="A5" s="9" t="s">
        <v>11</v>
      </c>
      <c r="B5" s="10">
        <v>85</v>
      </c>
      <c r="C5" s="10">
        <v>63</v>
      </c>
      <c r="D5" s="10">
        <v>85</v>
      </c>
      <c r="E5" s="10">
        <v>90</v>
      </c>
      <c r="F5" s="10">
        <v>85</v>
      </c>
      <c r="G5" s="11">
        <f>SUM(B5:F5)</f>
        <v>408</v>
      </c>
      <c r="H5" s="11">
        <f>COUNTBLANK(B5:F5)</f>
        <v>0</v>
      </c>
      <c r="I5" s="12" t="str">
        <f>IF(H5&gt;=2,"不可",IF(G5&gt;=400,"優",IF(G5&gt;=300,"良","可")))</f>
        <v>優</v>
      </c>
    </row>
    <row r="6" spans="1:9" x14ac:dyDescent="0.45">
      <c r="A6" s="9" t="s">
        <v>12</v>
      </c>
      <c r="B6" s="10">
        <v>62</v>
      </c>
      <c r="C6" s="10">
        <v>46</v>
      </c>
      <c r="D6" s="10">
        <v>67</v>
      </c>
      <c r="E6" s="10"/>
      <c r="F6" s="10">
        <v>80</v>
      </c>
      <c r="G6" s="11">
        <f t="shared" ref="G6:G15" si="0">SUM(B6:F6)</f>
        <v>255</v>
      </c>
      <c r="H6" s="11">
        <f t="shared" ref="H6:H15" si="1">COUNTBLANK(B6:F6)</f>
        <v>1</v>
      </c>
      <c r="I6" s="12" t="str">
        <f t="shared" ref="I6:I15" si="2">IF(H6&gt;=2,"不可",IF(G6&gt;=400,"優",IF(G6&gt;=300,"良","可")))</f>
        <v>可</v>
      </c>
    </row>
    <row r="7" spans="1:9" x14ac:dyDescent="0.45">
      <c r="A7" s="9" t="s">
        <v>13</v>
      </c>
      <c r="B7" s="10">
        <v>85</v>
      </c>
      <c r="C7" s="10">
        <v>89</v>
      </c>
      <c r="D7" s="10"/>
      <c r="E7" s="10">
        <v>90</v>
      </c>
      <c r="F7" s="10">
        <v>86</v>
      </c>
      <c r="G7" s="11">
        <f t="shared" si="0"/>
        <v>350</v>
      </c>
      <c r="H7" s="11">
        <f t="shared" si="1"/>
        <v>1</v>
      </c>
      <c r="I7" s="12" t="str">
        <f t="shared" si="2"/>
        <v>良</v>
      </c>
    </row>
    <row r="8" spans="1:9" x14ac:dyDescent="0.45">
      <c r="A8" s="9" t="s">
        <v>14</v>
      </c>
      <c r="B8" s="10">
        <v>52</v>
      </c>
      <c r="C8" s="10">
        <v>65</v>
      </c>
      <c r="D8" s="10">
        <v>26</v>
      </c>
      <c r="E8" s="10">
        <v>56</v>
      </c>
      <c r="F8" s="10">
        <v>43</v>
      </c>
      <c r="G8" s="11">
        <f t="shared" si="0"/>
        <v>242</v>
      </c>
      <c r="H8" s="11">
        <f t="shared" si="1"/>
        <v>0</v>
      </c>
      <c r="I8" s="12" t="str">
        <f t="shared" si="2"/>
        <v>可</v>
      </c>
    </row>
    <row r="9" spans="1:9" x14ac:dyDescent="0.45">
      <c r="A9" s="9" t="s">
        <v>15</v>
      </c>
      <c r="B9" s="10">
        <v>75</v>
      </c>
      <c r="C9" s="10">
        <v>69</v>
      </c>
      <c r="D9" s="10">
        <v>78</v>
      </c>
      <c r="E9" s="10">
        <v>89</v>
      </c>
      <c r="F9" s="10">
        <v>92</v>
      </c>
      <c r="G9" s="11">
        <f t="shared" si="0"/>
        <v>403</v>
      </c>
      <c r="H9" s="11">
        <f t="shared" si="1"/>
        <v>0</v>
      </c>
      <c r="I9" s="12" t="str">
        <f t="shared" si="2"/>
        <v>優</v>
      </c>
    </row>
    <row r="10" spans="1:9" x14ac:dyDescent="0.45">
      <c r="A10" s="9" t="s">
        <v>16</v>
      </c>
      <c r="B10" s="10">
        <v>92</v>
      </c>
      <c r="C10" s="10">
        <v>87</v>
      </c>
      <c r="D10" s="10">
        <v>95</v>
      </c>
      <c r="E10" s="10"/>
      <c r="F10" s="10">
        <v>85</v>
      </c>
      <c r="G10" s="11">
        <f t="shared" si="0"/>
        <v>359</v>
      </c>
      <c r="H10" s="11">
        <f t="shared" si="1"/>
        <v>1</v>
      </c>
      <c r="I10" s="12" t="str">
        <f t="shared" si="2"/>
        <v>良</v>
      </c>
    </row>
    <row r="11" spans="1:9" x14ac:dyDescent="0.45">
      <c r="A11" s="9" t="s">
        <v>17</v>
      </c>
      <c r="B11" s="10">
        <v>26</v>
      </c>
      <c r="C11" s="10">
        <v>48</v>
      </c>
      <c r="D11" s="10"/>
      <c r="E11" s="10">
        <v>34</v>
      </c>
      <c r="F11" s="10"/>
      <c r="G11" s="11">
        <f t="shared" si="0"/>
        <v>108</v>
      </c>
      <c r="H11" s="11">
        <f t="shared" si="1"/>
        <v>2</v>
      </c>
      <c r="I11" s="12" t="str">
        <f t="shared" si="2"/>
        <v>不可</v>
      </c>
    </row>
    <row r="12" spans="1:9" x14ac:dyDescent="0.45">
      <c r="A12" s="9" t="s">
        <v>18</v>
      </c>
      <c r="B12" s="10">
        <v>89</v>
      </c>
      <c r="C12" s="10">
        <v>38</v>
      </c>
      <c r="D12" s="10">
        <v>45</v>
      </c>
      <c r="E12" s="10">
        <v>54</v>
      </c>
      <c r="F12" s="10">
        <v>35</v>
      </c>
      <c r="G12" s="11">
        <f t="shared" si="0"/>
        <v>261</v>
      </c>
      <c r="H12" s="11">
        <f t="shared" si="1"/>
        <v>0</v>
      </c>
      <c r="I12" s="12" t="str">
        <f t="shared" si="2"/>
        <v>可</v>
      </c>
    </row>
    <row r="13" spans="1:9" x14ac:dyDescent="0.45">
      <c r="A13" s="9" t="s">
        <v>19</v>
      </c>
      <c r="B13" s="10"/>
      <c r="C13" s="10">
        <v>82</v>
      </c>
      <c r="D13" s="10">
        <v>79</v>
      </c>
      <c r="E13" s="10">
        <v>87</v>
      </c>
      <c r="F13" s="10">
        <v>90</v>
      </c>
      <c r="G13" s="11">
        <f t="shared" si="0"/>
        <v>338</v>
      </c>
      <c r="H13" s="11">
        <f t="shared" si="1"/>
        <v>1</v>
      </c>
      <c r="I13" s="12" t="str">
        <f t="shared" si="2"/>
        <v>良</v>
      </c>
    </row>
    <row r="14" spans="1:9" x14ac:dyDescent="0.45">
      <c r="A14" s="9" t="s">
        <v>20</v>
      </c>
      <c r="B14" s="10">
        <v>89</v>
      </c>
      <c r="C14" s="10">
        <v>92</v>
      </c>
      <c r="D14" s="10"/>
      <c r="E14" s="10">
        <v>90</v>
      </c>
      <c r="F14" s="10"/>
      <c r="G14" s="11">
        <f t="shared" si="0"/>
        <v>271</v>
      </c>
      <c r="H14" s="11">
        <f t="shared" si="1"/>
        <v>2</v>
      </c>
      <c r="I14" s="12" t="str">
        <f t="shared" si="2"/>
        <v>不可</v>
      </c>
    </row>
    <row r="15" spans="1:9" ht="18.600000000000001" thickBot="1" x14ac:dyDescent="0.5">
      <c r="A15" s="13" t="s">
        <v>21</v>
      </c>
      <c r="B15" s="14">
        <v>56</v>
      </c>
      <c r="C15" s="14">
        <v>62</v>
      </c>
      <c r="D15" s="14">
        <v>38</v>
      </c>
      <c r="E15" s="14">
        <v>86</v>
      </c>
      <c r="F15" s="14">
        <v>68</v>
      </c>
      <c r="G15" s="11">
        <f t="shared" si="0"/>
        <v>310</v>
      </c>
      <c r="H15" s="11">
        <f t="shared" si="1"/>
        <v>0</v>
      </c>
      <c r="I15" s="12" t="str">
        <f t="shared" si="2"/>
        <v>良</v>
      </c>
    </row>
    <row r="16" spans="1:9" x14ac:dyDescent="0.45">
      <c r="A16" s="15" t="s">
        <v>22</v>
      </c>
      <c r="B16" s="16">
        <f>ROUND(AVERAGE(B5:B15),1)</f>
        <v>71.099999999999994</v>
      </c>
      <c r="C16" s="16">
        <f t="shared" ref="C16:G16" si="3">ROUND(AVERAGE(C5:C15),1)</f>
        <v>67.400000000000006</v>
      </c>
      <c r="D16" s="16">
        <f t="shared" si="3"/>
        <v>64.099999999999994</v>
      </c>
      <c r="E16" s="16">
        <f t="shared" si="3"/>
        <v>75.099999999999994</v>
      </c>
      <c r="F16" s="16">
        <f t="shared" si="3"/>
        <v>73.8</v>
      </c>
      <c r="G16" s="16">
        <f t="shared" si="3"/>
        <v>300.5</v>
      </c>
      <c r="H16" s="17"/>
      <c r="I16" s="18"/>
    </row>
    <row r="17" spans="1:9" ht="18.600000000000001" thickBot="1" x14ac:dyDescent="0.5">
      <c r="A17" s="19" t="s">
        <v>23</v>
      </c>
      <c r="B17" s="20">
        <f>COUNT(B5:B15)</f>
        <v>10</v>
      </c>
      <c r="C17" s="20">
        <f t="shared" ref="C17:F17" si="4">COUNT(C5:C15)</f>
        <v>11</v>
      </c>
      <c r="D17" s="20">
        <f t="shared" si="4"/>
        <v>8</v>
      </c>
      <c r="E17" s="20">
        <f t="shared" si="4"/>
        <v>9</v>
      </c>
      <c r="F17" s="20">
        <f t="shared" si="4"/>
        <v>9</v>
      </c>
      <c r="G17" s="21"/>
      <c r="H17" s="21"/>
      <c r="I17" s="22"/>
    </row>
  </sheetData>
  <mergeCells count="6">
    <mergeCell ref="A1:I2"/>
    <mergeCell ref="A3:A4"/>
    <mergeCell ref="B3:F3"/>
    <mergeCell ref="G3:G4"/>
    <mergeCell ref="H3:H4"/>
    <mergeCell ref="I3:I4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2025-05-09T04:31:02Z</dcterms:created>
  <dcterms:modified xsi:type="dcterms:W3CDTF">2025-05-09T04:31:24Z</dcterms:modified>
</cp:coreProperties>
</file>