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g-act\Desktop\Excelサポートファイル\完成例\やってみよう\"/>
    </mc:Choice>
  </mc:AlternateContent>
  <xr:revisionPtr revIDLastSave="0" documentId="8_{591C05FE-1227-4F9C-8158-35BB8D3BD4AA}" xr6:coauthVersionLast="47" xr6:coauthVersionMax="47" xr10:uidLastSave="{00000000-0000-0000-0000-000000000000}"/>
  <bookViews>
    <workbookView xWindow="-108" yWindow="-108" windowWidth="23256" windowHeight="12456" xr2:uid="{AEC4CC3C-6C94-42DE-9C9B-2250D2043AA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7" i="1" l="1"/>
  <c r="E27" i="1"/>
  <c r="D27" i="1"/>
  <c r="F26" i="1"/>
  <c r="E26" i="1"/>
  <c r="D26" i="1"/>
  <c r="F25" i="1"/>
  <c r="E25" i="1"/>
  <c r="D25" i="1"/>
  <c r="F24" i="1"/>
  <c r="E24" i="1"/>
  <c r="D24" i="1"/>
  <c r="H23" i="1"/>
  <c r="G23" i="1"/>
  <c r="J23" i="1" s="1"/>
  <c r="G22" i="1"/>
  <c r="J22" i="1" s="1"/>
  <c r="G21" i="1"/>
  <c r="I21" i="1" s="1"/>
  <c r="H20" i="1"/>
  <c r="G20" i="1"/>
  <c r="J20" i="1" s="1"/>
  <c r="G19" i="1"/>
  <c r="H19" i="1" s="1"/>
  <c r="G18" i="1"/>
  <c r="H18" i="1" s="1"/>
  <c r="H17" i="1"/>
  <c r="G17" i="1"/>
  <c r="J17" i="1" s="1"/>
  <c r="H16" i="1"/>
  <c r="G16" i="1"/>
  <c r="J16" i="1" s="1"/>
  <c r="G15" i="1"/>
  <c r="J15" i="1" s="1"/>
  <c r="H14" i="1"/>
  <c r="G14" i="1"/>
  <c r="J14" i="1" s="1"/>
  <c r="G13" i="1"/>
  <c r="J13" i="1" s="1"/>
  <c r="G12" i="1"/>
  <c r="I12" i="1" s="1"/>
  <c r="H11" i="1"/>
  <c r="G11" i="1"/>
  <c r="J11" i="1" s="1"/>
  <c r="G10" i="1"/>
  <c r="J10" i="1" s="1"/>
  <c r="G9" i="1"/>
  <c r="I9" i="1" s="1"/>
  <c r="H8" i="1"/>
  <c r="G8" i="1"/>
  <c r="J8" i="1" s="1"/>
  <c r="G7" i="1"/>
  <c r="J7" i="1" s="1"/>
  <c r="G6" i="1"/>
  <c r="J6" i="1" s="1"/>
  <c r="H5" i="1"/>
  <c r="G5" i="1"/>
  <c r="J5" i="1" s="1"/>
  <c r="G4" i="1"/>
  <c r="J4" i="1" s="1"/>
  <c r="I6" i="1" l="1"/>
  <c r="I15" i="1"/>
  <c r="H22" i="1"/>
  <c r="H12" i="1"/>
  <c r="H21" i="1"/>
  <c r="I18" i="1"/>
  <c r="J9" i="1"/>
  <c r="C35" i="1" s="1"/>
  <c r="J21" i="1"/>
  <c r="H7" i="1"/>
  <c r="I4" i="1"/>
  <c r="I7" i="1"/>
  <c r="I10" i="1"/>
  <c r="I13" i="1"/>
  <c r="I16" i="1"/>
  <c r="I19" i="1"/>
  <c r="I22" i="1"/>
  <c r="H9" i="1"/>
  <c r="J18" i="1"/>
  <c r="H10" i="1"/>
  <c r="J19" i="1"/>
  <c r="H15" i="1"/>
  <c r="J12" i="1"/>
  <c r="H4" i="1"/>
  <c r="H13" i="1"/>
  <c r="I5" i="1"/>
  <c r="I8" i="1"/>
  <c r="I11" i="1"/>
  <c r="I14" i="1"/>
  <c r="I17" i="1"/>
  <c r="I20" i="1"/>
  <c r="I23" i="1"/>
  <c r="H6" i="1"/>
  <c r="C31" i="1" l="1"/>
  <c r="C32" i="1"/>
  <c r="C33" i="1"/>
  <c r="C34" i="1"/>
</calcChain>
</file>

<file path=xl/sharedStrings.xml><?xml version="1.0" encoding="utf-8"?>
<sst xmlns="http://schemas.openxmlformats.org/spreadsheetml/2006/main" count="44" uniqueCount="41">
  <si>
    <t>実力テスト成績一覧表</t>
    <rPh sb="0" eb="2">
      <t>ジツリョク</t>
    </rPh>
    <rPh sb="5" eb="7">
      <t>セイセキ</t>
    </rPh>
    <rPh sb="7" eb="10">
      <t>イチランヒョウ</t>
    </rPh>
    <phoneticPr fontId="2"/>
  </si>
  <si>
    <t>クラス</t>
    <phoneticPr fontId="2"/>
  </si>
  <si>
    <t>番号</t>
    <rPh sb="0" eb="2">
      <t>バンゴウ</t>
    </rPh>
    <phoneticPr fontId="2"/>
  </si>
  <si>
    <t>氏名</t>
    <rPh sb="0" eb="2">
      <t>シメイ</t>
    </rPh>
    <phoneticPr fontId="2"/>
  </si>
  <si>
    <t>国語</t>
    <rPh sb="0" eb="2">
      <t>コクゴ</t>
    </rPh>
    <phoneticPr fontId="2"/>
  </si>
  <si>
    <t>数学</t>
    <rPh sb="0" eb="2">
      <t>スウガク</t>
    </rPh>
    <phoneticPr fontId="2"/>
  </si>
  <si>
    <t>英語</t>
    <rPh sb="0" eb="2">
      <t>エイゴ</t>
    </rPh>
    <phoneticPr fontId="2"/>
  </si>
  <si>
    <t>合計</t>
    <rPh sb="0" eb="2">
      <t>ゴウケイ</t>
    </rPh>
    <phoneticPr fontId="2"/>
  </si>
  <si>
    <t>平均</t>
    <rPh sb="0" eb="2">
      <t>ヘイキン</t>
    </rPh>
    <phoneticPr fontId="2"/>
  </si>
  <si>
    <t>順位</t>
    <rPh sb="0" eb="2">
      <t>ジュンイ</t>
    </rPh>
    <phoneticPr fontId="2"/>
  </si>
  <si>
    <t>評定</t>
    <rPh sb="0" eb="2">
      <t>ヒョウテイ</t>
    </rPh>
    <phoneticPr fontId="2"/>
  </si>
  <si>
    <t>青木　誠</t>
    <rPh sb="0" eb="2">
      <t>アオキ</t>
    </rPh>
    <rPh sb="3" eb="4">
      <t>マコト</t>
    </rPh>
    <phoneticPr fontId="2"/>
  </si>
  <si>
    <t>宇田川　直樹</t>
    <rPh sb="0" eb="3">
      <t>ウダガワ</t>
    </rPh>
    <rPh sb="4" eb="6">
      <t>ナオキ</t>
    </rPh>
    <phoneticPr fontId="2"/>
  </si>
  <si>
    <t>大井　利明</t>
    <rPh sb="0" eb="2">
      <t>オオイ</t>
    </rPh>
    <rPh sb="3" eb="5">
      <t>トシアキ</t>
    </rPh>
    <phoneticPr fontId="2"/>
  </si>
  <si>
    <t>小山　健</t>
    <rPh sb="0" eb="2">
      <t>オヤマ</t>
    </rPh>
    <rPh sb="3" eb="4">
      <t>ケン</t>
    </rPh>
    <phoneticPr fontId="2"/>
  </si>
  <si>
    <t>清水　孝弘</t>
    <rPh sb="0" eb="2">
      <t>シミズ</t>
    </rPh>
    <rPh sb="3" eb="5">
      <t>タカヒロ</t>
    </rPh>
    <phoneticPr fontId="2"/>
  </si>
  <si>
    <t>須賀　大介</t>
    <rPh sb="0" eb="2">
      <t>スガ</t>
    </rPh>
    <rPh sb="3" eb="5">
      <t>ダイスケ</t>
    </rPh>
    <phoneticPr fontId="2"/>
  </si>
  <si>
    <t>染谷　恒昭</t>
    <rPh sb="0" eb="2">
      <t>ソメヤ</t>
    </rPh>
    <rPh sb="3" eb="5">
      <t>ツネアキ</t>
    </rPh>
    <phoneticPr fontId="2"/>
  </si>
  <si>
    <t>津山　智志</t>
    <rPh sb="0" eb="2">
      <t>ツヤマ</t>
    </rPh>
    <rPh sb="3" eb="5">
      <t>サトシ</t>
    </rPh>
    <phoneticPr fontId="2"/>
  </si>
  <si>
    <t>富山　真治</t>
    <rPh sb="0" eb="2">
      <t>トヤマ</t>
    </rPh>
    <rPh sb="3" eb="5">
      <t>シンジ</t>
    </rPh>
    <phoneticPr fontId="2"/>
  </si>
  <si>
    <t>西　達彦</t>
    <rPh sb="0" eb="1">
      <t>ニシ</t>
    </rPh>
    <rPh sb="2" eb="4">
      <t>タツヒコ</t>
    </rPh>
    <phoneticPr fontId="2"/>
  </si>
  <si>
    <t>井口　智宏</t>
    <rPh sb="0" eb="2">
      <t>イグチ</t>
    </rPh>
    <rPh sb="3" eb="5">
      <t>トモヒロ</t>
    </rPh>
    <phoneticPr fontId="2"/>
  </si>
  <si>
    <t>江川　仁</t>
    <rPh sb="0" eb="2">
      <t>エガワ</t>
    </rPh>
    <rPh sb="3" eb="4">
      <t>ジン</t>
    </rPh>
    <phoneticPr fontId="2"/>
  </si>
  <si>
    <t>金井　亮</t>
    <rPh sb="0" eb="2">
      <t>カナイ</t>
    </rPh>
    <rPh sb="3" eb="4">
      <t>リョウ</t>
    </rPh>
    <phoneticPr fontId="2"/>
  </si>
  <si>
    <t>佐々木　順一</t>
    <rPh sb="0" eb="3">
      <t>ササキ</t>
    </rPh>
    <rPh sb="4" eb="6">
      <t>ジュンイチ</t>
    </rPh>
    <phoneticPr fontId="2"/>
  </si>
  <si>
    <t>城島　博史</t>
    <rPh sb="0" eb="2">
      <t>ジョウシマ</t>
    </rPh>
    <rPh sb="3" eb="5">
      <t>ヒロシ</t>
    </rPh>
    <phoneticPr fontId="2"/>
  </si>
  <si>
    <t>瀬尾　雄哉</t>
    <rPh sb="0" eb="2">
      <t>セオ</t>
    </rPh>
    <rPh sb="3" eb="5">
      <t>ユウヤ</t>
    </rPh>
    <phoneticPr fontId="2"/>
  </si>
  <si>
    <t>田中　敦</t>
    <rPh sb="0" eb="2">
      <t>タナカ</t>
    </rPh>
    <rPh sb="3" eb="4">
      <t>アツシ</t>
    </rPh>
    <phoneticPr fontId="2"/>
  </si>
  <si>
    <t>手塚　憲弘</t>
    <rPh sb="0" eb="2">
      <t>テヅカ</t>
    </rPh>
    <rPh sb="3" eb="5">
      <t>ノリヒロ</t>
    </rPh>
    <phoneticPr fontId="2"/>
  </si>
  <si>
    <t>長野　毅</t>
    <rPh sb="0" eb="2">
      <t>ナガノ</t>
    </rPh>
    <rPh sb="3" eb="4">
      <t>ツヨシ</t>
    </rPh>
    <phoneticPr fontId="2"/>
  </si>
  <si>
    <t>沼田　昭利</t>
    <rPh sb="0" eb="2">
      <t>ヌマタ</t>
    </rPh>
    <rPh sb="3" eb="5">
      <t>アキトシ</t>
    </rPh>
    <phoneticPr fontId="2"/>
  </si>
  <si>
    <t>受験者数</t>
    <rPh sb="0" eb="4">
      <t>ジュケンシャスウ</t>
    </rPh>
    <phoneticPr fontId="2"/>
  </si>
  <si>
    <t>50点未満の数</t>
    <rPh sb="2" eb="3">
      <t>テン</t>
    </rPh>
    <rPh sb="3" eb="5">
      <t>ミマン</t>
    </rPh>
    <rPh sb="6" eb="7">
      <t>カズ</t>
    </rPh>
    <phoneticPr fontId="2"/>
  </si>
  <si>
    <t>評価表</t>
    <rPh sb="0" eb="3">
      <t>ヒョウカヒョウ</t>
    </rPh>
    <phoneticPr fontId="2"/>
  </si>
  <si>
    <t>得点</t>
    <rPh sb="0" eb="2">
      <t>トクテン</t>
    </rPh>
    <phoneticPr fontId="2"/>
  </si>
  <si>
    <t>人数</t>
    <rPh sb="0" eb="2">
      <t>ニンズウ</t>
    </rPh>
    <phoneticPr fontId="2"/>
  </si>
  <si>
    <t>E</t>
    <phoneticPr fontId="2"/>
  </si>
  <si>
    <t>D</t>
    <phoneticPr fontId="2"/>
  </si>
  <si>
    <t>C</t>
    <phoneticPr fontId="2"/>
  </si>
  <si>
    <t>B</t>
    <phoneticPr fontId="2"/>
  </si>
  <si>
    <t>A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</si>
</sst>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4" x14ac:knownFonts="1">
    <font>
      <sz val="11"/>
      <color theme="1"/>
      <name val="游ゴシック"/>
      <family val="2"/>
      <charset val="128"/>
      <scheme val="minor"/>
    </font>
    <font>
      <b/>
      <sz val="18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1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176" fontId="0" fillId="0" borderId="8" xfId="0" applyNumberFormat="1" applyBorder="1">
      <alignment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2" borderId="14" xfId="0" applyFill="1" applyBorder="1">
      <alignment vertical="center"/>
    </xf>
    <xf numFmtId="0" fontId="0" fillId="2" borderId="15" xfId="0" applyFill="1" applyBorder="1">
      <alignment vertical="center"/>
    </xf>
    <xf numFmtId="0" fontId="0" fillId="2" borderId="16" xfId="0" applyFill="1" applyBorder="1">
      <alignment vertical="center"/>
    </xf>
    <xf numFmtId="0" fontId="0" fillId="2" borderId="10" xfId="0" applyFill="1" applyBorder="1">
      <alignment vertical="center"/>
    </xf>
    <xf numFmtId="0" fontId="0" fillId="2" borderId="11" xfId="0" applyFill="1" applyBorder="1">
      <alignment vertical="center"/>
    </xf>
    <xf numFmtId="176" fontId="0" fillId="2" borderId="11" xfId="0" applyNumberFormat="1" applyFill="1" applyBorder="1">
      <alignment vertical="center"/>
    </xf>
    <xf numFmtId="0" fontId="0" fillId="2" borderId="17" xfId="0" applyFill="1" applyBorder="1">
      <alignment vertical="center"/>
    </xf>
    <xf numFmtId="0" fontId="0" fillId="2" borderId="18" xfId="0" applyFill="1" applyBorder="1">
      <alignment vertical="center"/>
    </xf>
    <xf numFmtId="0" fontId="0" fillId="2" borderId="19" xfId="0" applyFill="1" applyBorder="1">
      <alignment vertical="center"/>
    </xf>
    <xf numFmtId="0" fontId="0" fillId="2" borderId="20" xfId="0" applyFill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1" xfId="0" applyBorder="1" applyAlignment="1">
      <alignment horizontal="right" vertical="center"/>
    </xf>
  </cellXfs>
  <cellStyles count="1">
    <cellStyle name="標準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8E2F1A-A55C-47D1-AD51-AA7E75F420EA}">
  <dimension ref="A1:J35"/>
  <sheetViews>
    <sheetView tabSelected="1" workbookViewId="0">
      <selection sqref="A1:F1"/>
    </sheetView>
  </sheetViews>
  <sheetFormatPr defaultRowHeight="18" x14ac:dyDescent="0.45"/>
  <cols>
    <col min="3" max="3" width="12.59765625" bestFit="1" customWidth="1"/>
  </cols>
  <sheetData>
    <row r="1" spans="1:10" ht="30" thickTop="1" thickBot="1" x14ac:dyDescent="0.5">
      <c r="A1" s="1" t="s">
        <v>0</v>
      </c>
      <c r="B1" s="2"/>
      <c r="C1" s="2"/>
      <c r="D1" s="2"/>
      <c r="E1" s="2"/>
      <c r="F1" s="3"/>
    </row>
    <row r="2" spans="1:10" ht="19.2" thickTop="1" thickBot="1" x14ac:dyDescent="0.5"/>
    <row r="3" spans="1:10" ht="18.600000000000001" thickBot="1" x14ac:dyDescent="0.5">
      <c r="A3" s="4" t="s">
        <v>1</v>
      </c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5" t="s">
        <v>7</v>
      </c>
      <c r="H3" s="5" t="s">
        <v>8</v>
      </c>
      <c r="I3" s="5" t="s">
        <v>9</v>
      </c>
      <c r="J3" s="6" t="s">
        <v>10</v>
      </c>
    </row>
    <row r="4" spans="1:10" x14ac:dyDescent="0.45">
      <c r="A4" s="7">
        <v>1</v>
      </c>
      <c r="B4" s="8">
        <v>1</v>
      </c>
      <c r="C4" s="8" t="s">
        <v>11</v>
      </c>
      <c r="D4" s="8">
        <v>37</v>
      </c>
      <c r="E4" s="8">
        <v>54</v>
      </c>
      <c r="F4" s="8">
        <v>57</v>
      </c>
      <c r="G4" s="8">
        <f>SUM(D4:F4)</f>
        <v>148</v>
      </c>
      <c r="H4" s="9">
        <f>G4/3</f>
        <v>49.333333333333336</v>
      </c>
      <c r="I4" s="8">
        <f>_xlfn.RANK.EQ(G4,$G$4:$G$23,0)</f>
        <v>12</v>
      </c>
      <c r="J4" s="10" t="str">
        <f>VLOOKUP(G4,$A$31:$B$35,2)</f>
        <v>C</v>
      </c>
    </row>
    <row r="5" spans="1:10" x14ac:dyDescent="0.45">
      <c r="A5" s="11">
        <v>1</v>
      </c>
      <c r="B5" s="12">
        <v>2</v>
      </c>
      <c r="C5" s="12" t="s">
        <v>12</v>
      </c>
      <c r="D5" s="12">
        <v>70</v>
      </c>
      <c r="E5" s="12">
        <v>25</v>
      </c>
      <c r="F5" s="12">
        <v>45</v>
      </c>
      <c r="G5" s="8">
        <f t="shared" ref="G5:G23" si="0">SUM(D5:F5)</f>
        <v>140</v>
      </c>
      <c r="H5" s="9">
        <f t="shared" ref="H5:H23" si="1">G5/3</f>
        <v>46.666666666666664</v>
      </c>
      <c r="I5" s="8">
        <f t="shared" ref="I5:I23" si="2">_xlfn.RANK.EQ(G5,$G$4:$G$23,0)</f>
        <v>14</v>
      </c>
      <c r="J5" s="10" t="str">
        <f t="shared" ref="J5:J23" si="3">VLOOKUP(G5,$A$31:$B$35,2)</f>
        <v>C</v>
      </c>
    </row>
    <row r="6" spans="1:10" x14ac:dyDescent="0.45">
      <c r="A6" s="11">
        <v>1</v>
      </c>
      <c r="B6" s="12">
        <v>3</v>
      </c>
      <c r="C6" s="12" t="s">
        <v>13</v>
      </c>
      <c r="D6" s="12">
        <v>65</v>
      </c>
      <c r="E6" s="12">
        <v>53</v>
      </c>
      <c r="F6" s="12">
        <v>11</v>
      </c>
      <c r="G6" s="8">
        <f t="shared" si="0"/>
        <v>129</v>
      </c>
      <c r="H6" s="9">
        <f t="shared" si="1"/>
        <v>43</v>
      </c>
      <c r="I6" s="8">
        <f t="shared" si="2"/>
        <v>16</v>
      </c>
      <c r="J6" s="10" t="str">
        <f t="shared" si="3"/>
        <v>D</v>
      </c>
    </row>
    <row r="7" spans="1:10" x14ac:dyDescent="0.45">
      <c r="A7" s="11">
        <v>1</v>
      </c>
      <c r="B7" s="12">
        <v>4</v>
      </c>
      <c r="C7" s="12" t="s">
        <v>14</v>
      </c>
      <c r="D7" s="12">
        <v>86</v>
      </c>
      <c r="E7" s="12">
        <v>70</v>
      </c>
      <c r="F7" s="12">
        <v>12</v>
      </c>
      <c r="G7" s="8">
        <f t="shared" si="0"/>
        <v>168</v>
      </c>
      <c r="H7" s="9">
        <f t="shared" si="1"/>
        <v>56</v>
      </c>
      <c r="I7" s="8">
        <f t="shared" si="2"/>
        <v>10</v>
      </c>
      <c r="J7" s="10" t="str">
        <f t="shared" si="3"/>
        <v>C</v>
      </c>
    </row>
    <row r="8" spans="1:10" x14ac:dyDescent="0.45">
      <c r="A8" s="11">
        <v>1</v>
      </c>
      <c r="B8" s="12">
        <v>5</v>
      </c>
      <c r="C8" s="12" t="s">
        <v>15</v>
      </c>
      <c r="D8" s="12">
        <v>45</v>
      </c>
      <c r="E8" s="12">
        <v>40</v>
      </c>
      <c r="F8" s="12">
        <v>57</v>
      </c>
      <c r="G8" s="8">
        <f t="shared" si="0"/>
        <v>142</v>
      </c>
      <c r="H8" s="9">
        <f t="shared" si="1"/>
        <v>47.333333333333336</v>
      </c>
      <c r="I8" s="8">
        <f t="shared" si="2"/>
        <v>13</v>
      </c>
      <c r="J8" s="10" t="str">
        <f t="shared" si="3"/>
        <v>C</v>
      </c>
    </row>
    <row r="9" spans="1:10" x14ac:dyDescent="0.45">
      <c r="A9" s="11">
        <v>1</v>
      </c>
      <c r="B9" s="12">
        <v>6</v>
      </c>
      <c r="C9" s="12" t="s">
        <v>16</v>
      </c>
      <c r="D9" s="12">
        <v>73</v>
      </c>
      <c r="E9" s="12">
        <v>45</v>
      </c>
      <c r="F9" s="12">
        <v>22</v>
      </c>
      <c r="G9" s="8">
        <f t="shared" si="0"/>
        <v>140</v>
      </c>
      <c r="H9" s="9">
        <f t="shared" si="1"/>
        <v>46.666666666666664</v>
      </c>
      <c r="I9" s="8">
        <f t="shared" si="2"/>
        <v>14</v>
      </c>
      <c r="J9" s="10" t="str">
        <f t="shared" si="3"/>
        <v>C</v>
      </c>
    </row>
    <row r="10" spans="1:10" x14ac:dyDescent="0.45">
      <c r="A10" s="11">
        <v>1</v>
      </c>
      <c r="B10" s="12">
        <v>7</v>
      </c>
      <c r="C10" s="12" t="s">
        <v>17</v>
      </c>
      <c r="D10" s="12"/>
      <c r="E10" s="12"/>
      <c r="F10" s="12"/>
      <c r="G10" s="8">
        <f t="shared" si="0"/>
        <v>0</v>
      </c>
      <c r="H10" s="9">
        <f t="shared" si="1"/>
        <v>0</v>
      </c>
      <c r="I10" s="8">
        <f t="shared" si="2"/>
        <v>20</v>
      </c>
      <c r="J10" s="10" t="str">
        <f t="shared" si="3"/>
        <v>E</v>
      </c>
    </row>
    <row r="11" spans="1:10" x14ac:dyDescent="0.45">
      <c r="A11" s="11">
        <v>1</v>
      </c>
      <c r="B11" s="12">
        <v>8</v>
      </c>
      <c r="C11" s="12" t="s">
        <v>18</v>
      </c>
      <c r="D11" s="12">
        <v>99</v>
      </c>
      <c r="E11" s="12">
        <v>29</v>
      </c>
      <c r="F11" s="12">
        <v>81</v>
      </c>
      <c r="G11" s="8">
        <f t="shared" si="0"/>
        <v>209</v>
      </c>
      <c r="H11" s="9">
        <f t="shared" si="1"/>
        <v>69.666666666666671</v>
      </c>
      <c r="I11" s="8">
        <f t="shared" si="2"/>
        <v>3</v>
      </c>
      <c r="J11" s="10" t="str">
        <f t="shared" si="3"/>
        <v>A</v>
      </c>
    </row>
    <row r="12" spans="1:10" x14ac:dyDescent="0.45">
      <c r="A12" s="11">
        <v>1</v>
      </c>
      <c r="B12" s="12">
        <v>9</v>
      </c>
      <c r="C12" s="12" t="s">
        <v>19</v>
      </c>
      <c r="D12" s="12">
        <v>82</v>
      </c>
      <c r="E12" s="12">
        <v>22</v>
      </c>
      <c r="F12" s="12">
        <v>68</v>
      </c>
      <c r="G12" s="8">
        <f t="shared" si="0"/>
        <v>172</v>
      </c>
      <c r="H12" s="9">
        <f t="shared" si="1"/>
        <v>57.333333333333336</v>
      </c>
      <c r="I12" s="8">
        <f t="shared" si="2"/>
        <v>8</v>
      </c>
      <c r="J12" s="10" t="str">
        <f t="shared" si="3"/>
        <v>B</v>
      </c>
    </row>
    <row r="13" spans="1:10" x14ac:dyDescent="0.45">
      <c r="A13" s="11">
        <v>1</v>
      </c>
      <c r="B13" s="12">
        <v>10</v>
      </c>
      <c r="C13" s="12" t="s">
        <v>20</v>
      </c>
      <c r="D13" s="12">
        <v>59</v>
      </c>
      <c r="E13" s="12">
        <v>76</v>
      </c>
      <c r="F13" s="12">
        <v>29</v>
      </c>
      <c r="G13" s="8">
        <f t="shared" si="0"/>
        <v>164</v>
      </c>
      <c r="H13" s="9">
        <f t="shared" si="1"/>
        <v>54.666666666666664</v>
      </c>
      <c r="I13" s="8">
        <f t="shared" si="2"/>
        <v>11</v>
      </c>
      <c r="J13" s="10" t="str">
        <f t="shared" si="3"/>
        <v>C</v>
      </c>
    </row>
    <row r="14" spans="1:10" x14ac:dyDescent="0.45">
      <c r="A14" s="11">
        <v>2</v>
      </c>
      <c r="B14" s="12">
        <v>1</v>
      </c>
      <c r="C14" s="12" t="s">
        <v>21</v>
      </c>
      <c r="D14" s="12">
        <v>95</v>
      </c>
      <c r="E14" s="12">
        <v>56</v>
      </c>
      <c r="F14" s="12">
        <v>21</v>
      </c>
      <c r="G14" s="8">
        <f t="shared" si="0"/>
        <v>172</v>
      </c>
      <c r="H14" s="9">
        <f t="shared" si="1"/>
        <v>57.333333333333336</v>
      </c>
      <c r="I14" s="8">
        <f t="shared" si="2"/>
        <v>8</v>
      </c>
      <c r="J14" s="10" t="str">
        <f t="shared" si="3"/>
        <v>B</v>
      </c>
    </row>
    <row r="15" spans="1:10" x14ac:dyDescent="0.45">
      <c r="A15" s="11">
        <v>2</v>
      </c>
      <c r="B15" s="12">
        <v>2</v>
      </c>
      <c r="C15" s="12" t="s">
        <v>22</v>
      </c>
      <c r="D15" s="12">
        <v>69</v>
      </c>
      <c r="E15" s="12">
        <v>92</v>
      </c>
      <c r="F15" s="12">
        <v>60</v>
      </c>
      <c r="G15" s="8">
        <f t="shared" si="0"/>
        <v>221</v>
      </c>
      <c r="H15" s="9">
        <f t="shared" si="1"/>
        <v>73.666666666666671</v>
      </c>
      <c r="I15" s="8">
        <f t="shared" si="2"/>
        <v>1</v>
      </c>
      <c r="J15" s="10" t="str">
        <f t="shared" si="3"/>
        <v>A</v>
      </c>
    </row>
    <row r="16" spans="1:10" x14ac:dyDescent="0.45">
      <c r="A16" s="11">
        <v>2</v>
      </c>
      <c r="B16" s="12">
        <v>3</v>
      </c>
      <c r="C16" s="12" t="s">
        <v>23</v>
      </c>
      <c r="D16" s="12">
        <v>71</v>
      </c>
      <c r="E16" s="12">
        <v>68</v>
      </c>
      <c r="F16" s="12">
        <v>57</v>
      </c>
      <c r="G16" s="8">
        <f t="shared" si="0"/>
        <v>196</v>
      </c>
      <c r="H16" s="9">
        <f t="shared" si="1"/>
        <v>65.333333333333329</v>
      </c>
      <c r="I16" s="8">
        <f t="shared" si="2"/>
        <v>5</v>
      </c>
      <c r="J16" s="10" t="str">
        <f t="shared" si="3"/>
        <v>B</v>
      </c>
    </row>
    <row r="17" spans="1:10" x14ac:dyDescent="0.45">
      <c r="A17" s="11">
        <v>2</v>
      </c>
      <c r="B17" s="12">
        <v>4</v>
      </c>
      <c r="C17" s="12" t="s">
        <v>24</v>
      </c>
      <c r="D17" s="12">
        <v>0</v>
      </c>
      <c r="E17" s="12">
        <v>39</v>
      </c>
      <c r="F17" s="12">
        <v>25</v>
      </c>
      <c r="G17" s="8">
        <f t="shared" si="0"/>
        <v>64</v>
      </c>
      <c r="H17" s="9">
        <f t="shared" si="1"/>
        <v>21.333333333333332</v>
      </c>
      <c r="I17" s="8">
        <f t="shared" si="2"/>
        <v>19</v>
      </c>
      <c r="J17" s="10" t="str">
        <f t="shared" si="3"/>
        <v>E</v>
      </c>
    </row>
    <row r="18" spans="1:10" x14ac:dyDescent="0.45">
      <c r="A18" s="11">
        <v>2</v>
      </c>
      <c r="B18" s="12">
        <v>5</v>
      </c>
      <c r="C18" s="12" t="s">
        <v>25</v>
      </c>
      <c r="D18" s="12">
        <v>17</v>
      </c>
      <c r="E18" s="12">
        <v>33</v>
      </c>
      <c r="F18" s="12">
        <v>34</v>
      </c>
      <c r="G18" s="8">
        <f t="shared" si="0"/>
        <v>84</v>
      </c>
      <c r="H18" s="9">
        <f t="shared" si="1"/>
        <v>28</v>
      </c>
      <c r="I18" s="8">
        <f t="shared" si="2"/>
        <v>18</v>
      </c>
      <c r="J18" s="10" t="str">
        <f t="shared" si="3"/>
        <v>E</v>
      </c>
    </row>
    <row r="19" spans="1:10" x14ac:dyDescent="0.45">
      <c r="A19" s="11">
        <v>2</v>
      </c>
      <c r="B19" s="12">
        <v>6</v>
      </c>
      <c r="C19" s="12" t="s">
        <v>26</v>
      </c>
      <c r="D19" s="12">
        <v>84</v>
      </c>
      <c r="E19" s="12">
        <v>40</v>
      </c>
      <c r="F19" s="12">
        <v>55</v>
      </c>
      <c r="G19" s="8">
        <f t="shared" si="0"/>
        <v>179</v>
      </c>
      <c r="H19" s="9">
        <f t="shared" si="1"/>
        <v>59.666666666666664</v>
      </c>
      <c r="I19" s="8">
        <f t="shared" si="2"/>
        <v>6</v>
      </c>
      <c r="J19" s="10" t="str">
        <f t="shared" si="3"/>
        <v>B</v>
      </c>
    </row>
    <row r="20" spans="1:10" x14ac:dyDescent="0.45">
      <c r="A20" s="11">
        <v>2</v>
      </c>
      <c r="B20" s="12">
        <v>7</v>
      </c>
      <c r="C20" s="12" t="s">
        <v>27</v>
      </c>
      <c r="D20" s="12">
        <v>25</v>
      </c>
      <c r="E20" s="12">
        <v>49</v>
      </c>
      <c r="F20" s="12">
        <v>51</v>
      </c>
      <c r="G20" s="8">
        <f t="shared" si="0"/>
        <v>125</v>
      </c>
      <c r="H20" s="9">
        <f t="shared" si="1"/>
        <v>41.666666666666664</v>
      </c>
      <c r="I20" s="8">
        <f t="shared" si="2"/>
        <v>17</v>
      </c>
      <c r="J20" s="10" t="str">
        <f t="shared" si="3"/>
        <v>D</v>
      </c>
    </row>
    <row r="21" spans="1:10" x14ac:dyDescent="0.45">
      <c r="A21" s="11">
        <v>2</v>
      </c>
      <c r="B21" s="12">
        <v>8</v>
      </c>
      <c r="C21" s="12" t="s">
        <v>28</v>
      </c>
      <c r="D21" s="12">
        <v>32</v>
      </c>
      <c r="E21" s="12">
        <v>44</v>
      </c>
      <c r="F21" s="12">
        <v>98</v>
      </c>
      <c r="G21" s="8">
        <f t="shared" si="0"/>
        <v>174</v>
      </c>
      <c r="H21" s="9">
        <f t="shared" si="1"/>
        <v>58</v>
      </c>
      <c r="I21" s="8">
        <f t="shared" si="2"/>
        <v>7</v>
      </c>
      <c r="J21" s="10" t="str">
        <f t="shared" si="3"/>
        <v>B</v>
      </c>
    </row>
    <row r="22" spans="1:10" x14ac:dyDescent="0.45">
      <c r="A22" s="11">
        <v>2</v>
      </c>
      <c r="B22" s="12">
        <v>9</v>
      </c>
      <c r="C22" s="12" t="s">
        <v>29</v>
      </c>
      <c r="D22" s="12">
        <v>48</v>
      </c>
      <c r="E22" s="12">
        <v>87</v>
      </c>
      <c r="F22" s="12">
        <v>83</v>
      </c>
      <c r="G22" s="8">
        <f t="shared" si="0"/>
        <v>218</v>
      </c>
      <c r="H22" s="9">
        <f t="shared" si="1"/>
        <v>72.666666666666671</v>
      </c>
      <c r="I22" s="8">
        <f t="shared" si="2"/>
        <v>2</v>
      </c>
      <c r="J22" s="10" t="str">
        <f t="shared" si="3"/>
        <v>A</v>
      </c>
    </row>
    <row r="23" spans="1:10" ht="18.600000000000001" thickBot="1" x14ac:dyDescent="0.5">
      <c r="A23" s="13">
        <v>2</v>
      </c>
      <c r="B23" s="14">
        <v>10</v>
      </c>
      <c r="C23" s="14" t="s">
        <v>30</v>
      </c>
      <c r="D23" s="14">
        <v>85</v>
      </c>
      <c r="E23" s="14">
        <v>83</v>
      </c>
      <c r="F23" s="14">
        <v>34</v>
      </c>
      <c r="G23" s="8">
        <f t="shared" si="0"/>
        <v>202</v>
      </c>
      <c r="H23" s="9">
        <f t="shared" si="1"/>
        <v>67.333333333333329</v>
      </c>
      <c r="I23" s="8">
        <f t="shared" si="2"/>
        <v>4</v>
      </c>
      <c r="J23" s="10" t="str">
        <f t="shared" si="3"/>
        <v>A</v>
      </c>
    </row>
    <row r="24" spans="1:10" x14ac:dyDescent="0.45">
      <c r="A24" s="15"/>
      <c r="B24" s="16"/>
      <c r="C24" s="16" t="s">
        <v>7</v>
      </c>
      <c r="D24" s="16">
        <f>SUM(D4:D23)</f>
        <v>1142</v>
      </c>
      <c r="E24" s="16">
        <f t="shared" ref="E24:F24" si="4">SUM(E4:E23)</f>
        <v>1005</v>
      </c>
      <c r="F24" s="16">
        <f t="shared" si="4"/>
        <v>900</v>
      </c>
      <c r="G24" s="16"/>
      <c r="H24" s="16"/>
      <c r="I24" s="16"/>
      <c r="J24" s="17"/>
    </row>
    <row r="25" spans="1:10" x14ac:dyDescent="0.45">
      <c r="A25" s="18"/>
      <c r="B25" s="19"/>
      <c r="C25" s="19" t="s">
        <v>8</v>
      </c>
      <c r="D25" s="20">
        <f>AVERAGE(D4:D23)</f>
        <v>60.10526315789474</v>
      </c>
      <c r="E25" s="20">
        <f t="shared" ref="E25:F25" si="5">AVERAGE(E4:E23)</f>
        <v>52.89473684210526</v>
      </c>
      <c r="F25" s="20">
        <f t="shared" si="5"/>
        <v>47.368421052631582</v>
      </c>
      <c r="G25" s="19"/>
      <c r="H25" s="19"/>
      <c r="I25" s="19"/>
      <c r="J25" s="21"/>
    </row>
    <row r="26" spans="1:10" x14ac:dyDescent="0.45">
      <c r="A26" s="18"/>
      <c r="B26" s="19"/>
      <c r="C26" s="19" t="s">
        <v>31</v>
      </c>
      <c r="D26" s="19">
        <f>COUNT(D4:D23)</f>
        <v>19</v>
      </c>
      <c r="E26" s="19">
        <f t="shared" ref="E26:F26" si="6">COUNT(E4:E23)</f>
        <v>19</v>
      </c>
      <c r="F26" s="19">
        <f t="shared" si="6"/>
        <v>19</v>
      </c>
      <c r="G26" s="19"/>
      <c r="H26" s="19"/>
      <c r="I26" s="19"/>
      <c r="J26" s="21"/>
    </row>
    <row r="27" spans="1:10" ht="18.600000000000001" thickBot="1" x14ac:dyDescent="0.5">
      <c r="A27" s="22"/>
      <c r="B27" s="23"/>
      <c r="C27" s="23" t="s">
        <v>32</v>
      </c>
      <c r="D27" s="23">
        <f>COUNTIF(D4:D23,"&lt;50")</f>
        <v>7</v>
      </c>
      <c r="E27" s="23">
        <f t="shared" ref="E27:F27" si="7">COUNTIF(E4:E23,"&lt;50")</f>
        <v>10</v>
      </c>
      <c r="F27" s="23">
        <f t="shared" si="7"/>
        <v>9</v>
      </c>
      <c r="G27" s="23"/>
      <c r="H27" s="23"/>
      <c r="I27" s="23"/>
      <c r="J27" s="24"/>
    </row>
    <row r="28" spans="1:10" ht="18.600000000000001" thickBot="1" x14ac:dyDescent="0.5"/>
    <row r="29" spans="1:10" ht="27.6" thickTop="1" thickBot="1" x14ac:dyDescent="0.5">
      <c r="A29" s="25" t="s">
        <v>33</v>
      </c>
      <c r="B29" s="26"/>
      <c r="C29" s="27"/>
    </row>
    <row r="30" spans="1:10" ht="18.600000000000001" thickTop="1" x14ac:dyDescent="0.45">
      <c r="A30" s="28" t="s">
        <v>34</v>
      </c>
      <c r="B30" s="28" t="s">
        <v>10</v>
      </c>
      <c r="C30" s="28" t="s">
        <v>35</v>
      </c>
    </row>
    <row r="31" spans="1:10" x14ac:dyDescent="0.45">
      <c r="A31" s="12">
        <v>0</v>
      </c>
      <c r="B31" s="29" t="s">
        <v>36</v>
      </c>
      <c r="C31" s="30">
        <f>COUNTIF($J$4:$J$23,B31)</f>
        <v>3</v>
      </c>
    </row>
    <row r="32" spans="1:10" x14ac:dyDescent="0.45">
      <c r="A32" s="12">
        <v>100</v>
      </c>
      <c r="B32" s="29" t="s">
        <v>37</v>
      </c>
      <c r="C32" s="30">
        <f t="shared" ref="C32:C35" si="8">COUNTIF($J$4:$J$23,B32)</f>
        <v>2</v>
      </c>
    </row>
    <row r="33" spans="1:3" x14ac:dyDescent="0.45">
      <c r="A33" s="12">
        <v>140</v>
      </c>
      <c r="B33" s="29" t="s">
        <v>38</v>
      </c>
      <c r="C33" s="30">
        <f t="shared" si="8"/>
        <v>6</v>
      </c>
    </row>
    <row r="34" spans="1:3" x14ac:dyDescent="0.45">
      <c r="A34" s="12">
        <v>170</v>
      </c>
      <c r="B34" s="29" t="s">
        <v>39</v>
      </c>
      <c r="C34" s="30">
        <f t="shared" si="8"/>
        <v>5</v>
      </c>
    </row>
    <row r="35" spans="1:3" x14ac:dyDescent="0.45">
      <c r="A35" s="12">
        <v>200</v>
      </c>
      <c r="B35" s="29" t="s">
        <v>40</v>
      </c>
      <c r="C35" s="30">
        <f t="shared" si="8"/>
        <v>4</v>
      </c>
    </row>
  </sheetData>
  <mergeCells count="2">
    <mergeCell ref="A1:F1"/>
    <mergeCell ref="A29:C29"/>
  </mergeCells>
  <phoneticPr fontId="2"/>
  <conditionalFormatting sqref="D4:F23">
    <cfRule type="cellIs" dxfId="0" priority="1" operator="lessThan">
      <formula>30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評論社 技術</dc:creator>
  <cp:lastModifiedBy>評論社 技術</cp:lastModifiedBy>
  <dcterms:created xsi:type="dcterms:W3CDTF">2025-05-09T04:38:11Z</dcterms:created>
  <dcterms:modified xsi:type="dcterms:W3CDTF">2025-05-09T04:38:32Z</dcterms:modified>
</cp:coreProperties>
</file>