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E929B85C-7525-4B51-84FF-C95894FA0521}" xr6:coauthVersionLast="47" xr6:coauthVersionMax="47" xr10:uidLastSave="{00000000-0000-0000-0000-000000000000}"/>
  <bookViews>
    <workbookView xWindow="-120" yWindow="-120" windowWidth="19440" windowHeight="11040" xr2:uid="{11D2CDFD-98C4-49BA-ABE6-866512AFE040}"/>
  </bookViews>
  <sheets>
    <sheet name="シフト表" sheetId="1" r:id="rId1"/>
    <sheet name="担当者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F5" i="1" s="1"/>
  <c r="E6" i="1"/>
  <c r="E7" i="1"/>
  <c r="E8" i="1"/>
  <c r="E9" i="1"/>
  <c r="F9" i="1" s="1"/>
  <c r="E10" i="1"/>
  <c r="E11" i="1"/>
  <c r="F11" i="1" s="1"/>
  <c r="E12" i="1"/>
  <c r="E13" i="1"/>
  <c r="F13" i="1" s="1"/>
  <c r="E14" i="1"/>
  <c r="E15" i="1"/>
  <c r="F15" i="1" s="1"/>
  <c r="E16" i="1"/>
  <c r="E17" i="1"/>
  <c r="F17" i="1" s="1"/>
  <c r="E18" i="1"/>
  <c r="F18" i="1" s="1"/>
  <c r="E19" i="1"/>
  <c r="F19" i="1" s="1"/>
  <c r="E20" i="1"/>
  <c r="E21" i="1"/>
  <c r="F21" i="1" s="1"/>
  <c r="E22" i="1"/>
  <c r="E23" i="1"/>
  <c r="E24" i="1"/>
  <c r="E25" i="1"/>
  <c r="F25" i="1" s="1"/>
  <c r="E26" i="1"/>
  <c r="E27" i="1"/>
  <c r="E28" i="1"/>
  <c r="E29" i="1"/>
  <c r="F29" i="1" s="1"/>
  <c r="E30" i="1"/>
  <c r="E31" i="1"/>
  <c r="E32" i="1"/>
  <c r="E33" i="1"/>
  <c r="E34" i="1"/>
  <c r="E35" i="1"/>
  <c r="F35" i="1" s="1"/>
  <c r="E36" i="1"/>
  <c r="E37" i="1"/>
  <c r="F37" i="1" s="1"/>
  <c r="E38" i="1"/>
  <c r="E39" i="1"/>
  <c r="E40" i="1"/>
  <c r="E41" i="1"/>
  <c r="F41" i="1" s="1"/>
  <c r="E42" i="1"/>
  <c r="E43" i="1"/>
  <c r="F43" i="1" s="1"/>
  <c r="E44" i="1"/>
  <c r="E45" i="1"/>
  <c r="F45" i="1" s="1"/>
  <c r="E46" i="1"/>
  <c r="E47" i="1"/>
  <c r="E48" i="1"/>
  <c r="E49" i="1"/>
  <c r="F49" i="1" s="1"/>
  <c r="E50" i="1"/>
  <c r="F50" i="1" s="1"/>
  <c r="E51" i="1"/>
  <c r="F51" i="1" s="1"/>
  <c r="E52" i="1"/>
  <c r="E53" i="1"/>
  <c r="F53" i="1" s="1"/>
  <c r="E54" i="1"/>
  <c r="E55" i="1"/>
  <c r="E56" i="1"/>
  <c r="E57" i="1"/>
  <c r="F57" i="1" s="1"/>
  <c r="E58" i="1"/>
  <c r="E59" i="1"/>
  <c r="E60" i="1"/>
  <c r="E61" i="1"/>
  <c r="F61" i="1" s="1"/>
  <c r="E62" i="1"/>
  <c r="E63" i="1"/>
  <c r="E64" i="1"/>
  <c r="E65" i="1"/>
  <c r="F65" i="1" s="1"/>
  <c r="E66" i="1"/>
  <c r="E67" i="1"/>
  <c r="F67" i="1" s="1"/>
  <c r="E68" i="1"/>
  <c r="E69" i="1"/>
  <c r="F69" i="1" s="1"/>
  <c r="E70" i="1"/>
  <c r="E71" i="1"/>
  <c r="E72" i="1"/>
  <c r="E73" i="1"/>
  <c r="F73" i="1" s="1"/>
  <c r="E74" i="1"/>
  <c r="E75" i="1"/>
  <c r="F75" i="1" s="1"/>
  <c r="E76" i="1"/>
  <c r="E77" i="1"/>
  <c r="F77" i="1" s="1"/>
  <c r="E78" i="1"/>
  <c r="E79" i="1"/>
  <c r="E80" i="1"/>
  <c r="E81" i="1"/>
  <c r="F81" i="1" s="1"/>
  <c r="E82" i="1"/>
  <c r="F82" i="1" s="1"/>
  <c r="E83" i="1"/>
  <c r="F83" i="1" s="1"/>
  <c r="E84" i="1"/>
  <c r="E85" i="1"/>
  <c r="E86" i="1"/>
  <c r="E87" i="1"/>
  <c r="E88" i="1"/>
  <c r="F88" i="1" s="1"/>
  <c r="E89" i="1"/>
  <c r="F89" i="1" s="1"/>
  <c r="E90" i="1"/>
  <c r="E91" i="1"/>
  <c r="F91" i="1" s="1"/>
  <c r="E92" i="1"/>
  <c r="E93" i="1"/>
  <c r="E94" i="1"/>
  <c r="F94" i="1" s="1"/>
  <c r="E95" i="1"/>
  <c r="F95" i="1" s="1"/>
  <c r="E96" i="1"/>
  <c r="E97" i="1"/>
  <c r="F97" i="1" s="1"/>
  <c r="E98" i="1"/>
  <c r="F98" i="1" s="1"/>
  <c r="E99" i="1"/>
  <c r="F99" i="1" s="1"/>
  <c r="E100" i="1"/>
  <c r="E101" i="1"/>
  <c r="F101" i="1" s="1"/>
  <c r="E102" i="1"/>
  <c r="E103" i="1"/>
  <c r="E104" i="1"/>
  <c r="E105" i="1"/>
  <c r="F105" i="1" s="1"/>
  <c r="E106" i="1"/>
  <c r="E107" i="1"/>
  <c r="F107" i="1" s="1"/>
  <c r="E108" i="1"/>
  <c r="E109" i="1"/>
  <c r="F109" i="1" s="1"/>
  <c r="E110" i="1"/>
  <c r="F110" i="1" s="1"/>
  <c r="E111" i="1"/>
  <c r="F111" i="1" s="1"/>
  <c r="E112" i="1"/>
  <c r="E113" i="1"/>
  <c r="F113" i="1" s="1"/>
  <c r="E114" i="1"/>
  <c r="F114" i="1" s="1"/>
  <c r="E115" i="1"/>
  <c r="F115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F112" i="1"/>
  <c r="F108" i="1"/>
  <c r="F106" i="1"/>
  <c r="F104" i="1"/>
  <c r="F103" i="1"/>
  <c r="F102" i="1"/>
  <c r="F100" i="1"/>
  <c r="F96" i="1"/>
  <c r="F93" i="1"/>
  <c r="F92" i="1"/>
  <c r="F90" i="1"/>
  <c r="F87" i="1"/>
  <c r="F86" i="1"/>
  <c r="F85" i="1"/>
  <c r="F84" i="1"/>
  <c r="F80" i="1"/>
  <c r="F79" i="1"/>
  <c r="F78" i="1"/>
  <c r="F76" i="1"/>
  <c r="F74" i="1"/>
  <c r="F72" i="1"/>
  <c r="F71" i="1"/>
  <c r="F70" i="1"/>
  <c r="F68" i="1"/>
  <c r="F66" i="1"/>
  <c r="F64" i="1"/>
  <c r="F63" i="1"/>
  <c r="F62" i="1"/>
  <c r="F60" i="1"/>
  <c r="F59" i="1"/>
  <c r="F58" i="1"/>
  <c r="F56" i="1"/>
  <c r="F55" i="1"/>
  <c r="F54" i="1"/>
  <c r="F52" i="1"/>
  <c r="F48" i="1"/>
  <c r="F47" i="1"/>
  <c r="F46" i="1"/>
  <c r="F44" i="1"/>
  <c r="F42" i="1"/>
  <c r="F40" i="1"/>
  <c r="F39" i="1"/>
  <c r="F38" i="1"/>
  <c r="F36" i="1"/>
  <c r="F34" i="1"/>
  <c r="F33" i="1"/>
  <c r="F32" i="1"/>
  <c r="F31" i="1"/>
  <c r="F30" i="1"/>
  <c r="F28" i="1"/>
  <c r="F27" i="1"/>
  <c r="F26" i="1"/>
  <c r="F24" i="1"/>
  <c r="F23" i="1"/>
  <c r="F22" i="1"/>
  <c r="F20" i="1"/>
  <c r="F16" i="1"/>
  <c r="F14" i="1"/>
  <c r="F12" i="1"/>
  <c r="F10" i="1"/>
  <c r="F8" i="1"/>
  <c r="F7" i="1"/>
  <c r="F6" i="1"/>
  <c r="F4" i="1"/>
</calcChain>
</file>

<file path=xl/sharedStrings.xml><?xml version="1.0" encoding="utf-8"?>
<sst xmlns="http://schemas.openxmlformats.org/spreadsheetml/2006/main" count="248" uniqueCount="34">
  <si>
    <t>アルバイトシフト表</t>
    <rPh sb="8" eb="9">
      <t>ヒョウ</t>
    </rPh>
    <phoneticPr fontId="2"/>
  </si>
  <si>
    <t>日付</t>
    <rPh sb="0" eb="2">
      <t>ヒヅケ</t>
    </rPh>
    <phoneticPr fontId="2"/>
  </si>
  <si>
    <t>時間帯</t>
    <rPh sb="0" eb="3">
      <t>ジカンタイ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</si>
  <si>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</si>
  <si>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</si>
  <si>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時給</t>
    <rPh sb="0" eb="2">
      <t>ジキュウ</t>
    </rPh>
    <phoneticPr fontId="2"/>
  </si>
  <si>
    <t>支払金額</t>
    <rPh sb="0" eb="2">
      <t>シハライ</t>
    </rPh>
    <rPh sb="2" eb="4">
      <t>キンガク</t>
    </rPh>
    <phoneticPr fontId="2"/>
  </si>
  <si>
    <t>午前</t>
    <rPh sb="0" eb="2">
      <t>ゴゼン</t>
    </rPh>
    <phoneticPr fontId="2"/>
  </si>
  <si>
    <t>K02</t>
  </si>
  <si>
    <t>M01</t>
  </si>
  <si>
    <t>午後</t>
    <rPh sb="0" eb="2">
      <t>ゴゴ</t>
    </rPh>
    <phoneticPr fontId="2"/>
  </si>
  <si>
    <t>Y02</t>
  </si>
  <si>
    <t>夜間</t>
    <rPh sb="0" eb="2">
      <t>ヤカン</t>
    </rPh>
    <phoneticPr fontId="2"/>
  </si>
  <si>
    <t>Y01</t>
  </si>
  <si>
    <t>E01</t>
  </si>
  <si>
    <t>S01</t>
  </si>
  <si>
    <t>K01</t>
  </si>
  <si>
    <t>担当者ID</t>
    <rPh sb="0" eb="3">
      <t>タントウシャ</t>
    </rPh>
    <phoneticPr fontId="4"/>
  </si>
  <si>
    <t>担当者名</t>
    <rPh sb="0" eb="3">
      <t>タントウシャ</t>
    </rPh>
    <rPh sb="3" eb="4">
      <t>メイ</t>
    </rPh>
    <phoneticPr fontId="4"/>
  </si>
  <si>
    <t>時給</t>
    <rPh sb="0" eb="2">
      <t>ジキュウ</t>
    </rPh>
    <phoneticPr fontId="4"/>
  </si>
  <si>
    <t>Y01</t>
    <phoneticPr fontId="4"/>
  </si>
  <si>
    <t>山田</t>
    <rPh sb="0" eb="2">
      <t>ヤマダ</t>
    </rPh>
    <phoneticPr fontId="4"/>
  </si>
  <si>
    <t>K01</t>
    <phoneticPr fontId="4"/>
  </si>
  <si>
    <t>木下</t>
    <rPh sb="0" eb="2">
      <t>キノシタ</t>
    </rPh>
    <phoneticPr fontId="4"/>
  </si>
  <si>
    <t>K02</t>
    <phoneticPr fontId="4"/>
  </si>
  <si>
    <t>加藤</t>
    <rPh sb="0" eb="2">
      <t>カトウ</t>
    </rPh>
    <phoneticPr fontId="4"/>
  </si>
  <si>
    <t>Y02</t>
    <phoneticPr fontId="4"/>
  </si>
  <si>
    <t>吉村</t>
    <rPh sb="0" eb="2">
      <t>ヨシムラ</t>
    </rPh>
    <phoneticPr fontId="4"/>
  </si>
  <si>
    <t>E01</t>
    <phoneticPr fontId="4"/>
  </si>
  <si>
    <t>遠藤</t>
    <rPh sb="0" eb="2">
      <t>エンドウ</t>
    </rPh>
    <phoneticPr fontId="4"/>
  </si>
  <si>
    <t>M01</t>
    <phoneticPr fontId="4"/>
  </si>
  <si>
    <t>村上</t>
    <rPh sb="0" eb="2">
      <t>ムラカミ</t>
    </rPh>
    <phoneticPr fontId="4"/>
  </si>
  <si>
    <t>S01</t>
    <phoneticPr fontId="4"/>
  </si>
  <si>
    <t>佐川</t>
    <rPh sb="0" eb="2">
      <t>サガワ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</si>
</sst>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0" xfId="0" applyFill="1">
      <alignment vertical="center"/>
    </xf>
    <xf numFmtId="0" fontId="0" fillId="3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numFmt numFmtId="6" formatCode="#,##0;[Red]\-#,##0"/>
    </dxf>
    <dxf>
      <numFmt numFmtId="0" formatCode="General"/>
    </dxf>
    <dxf>
      <numFmt numFmtId="176" formatCode="m&quot;月&quot;d&quot;日&quot;;@"/>
    </dxf>
    <dxf>
      <fill>
        <patternFill patternType="solid">
          <fgColor indexed="64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C60E75-BF30-4843-9B1A-332A8D55FA87}" name="テーブル1" displayName="テーブル1" ref="A3:F115" totalsRowShown="0" headerRowDxfId="3">
  <autoFilter ref="A3:F115" xr:uid="{90BCDEC0-E70E-4E5A-A4EF-F45F83F4515C}"/>
  <tableColumns count="6">
    <tableColumn id="1" xr3:uid="{EBCF5F12-1321-4B08-83ED-BCE84A9BDD6B}" name="日付" dataDxfId="2"/>
    <tableColumn id="2" xr3:uid="{7162A0FD-23A4-460F-8FFB-7470E16AA157}" name="時間帯"/>
    <tableColumn id="3" xr3:uid="{993A8C9C-3A0C-439B-B546-08F17331772E}" name="担当者ID"/>
    <tableColumn id="4" xr3:uid="{CAAFF825-570E-4E37-B864-58107081BCE3}" name="担当者名" dataDxfId="1">
      <calculatedColumnFormula>VLOOKUP(テーブル1[[#This Row],[担当者ID]],担当者!$A$2:$C$8,2,FALSE)</calculatedColumnFormula>
    </tableColumn>
    <tableColumn id="5" xr3:uid="{565E2FF6-A2DD-497B-B6F1-E8220467EB8B}" name="時給" dataDxfId="0" dataCellStyle="桁区切り">
      <calculatedColumnFormula>VLOOKUP(テーブル1[[#This Row],[担当者ID]],担当者!$A$2:$C$8,3,FALSE)</calculatedColumnFormula>
    </tableColumn>
    <tableColumn id="6" xr3:uid="{A90FC678-8D51-4A51-836E-D25817139F0A}" name="支払金額" dataCellStyle="桁区切り">
      <calculatedColumnFormula>IF(B4="午前",E4*3,IF(B4="午後",E4*5,E4*4*1.2))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2C5EF-8311-4685-AB7B-8C354FA1CDF0}">
  <sheetPr>
    <tabColor theme="9" tint="0.59999389629810485"/>
  </sheetPr>
  <dimension ref="A1:F115"/>
  <sheetViews>
    <sheetView tabSelected="1" workbookViewId="0">
      <selection sqref="A1:F1"/>
    </sheetView>
  </sheetViews>
  <sheetFormatPr defaultRowHeight="18.75" x14ac:dyDescent="0.4"/>
  <cols>
    <col min="3" max="4" width="10.25" customWidth="1"/>
    <col min="6" max="6" width="10.25" customWidth="1"/>
  </cols>
  <sheetData>
    <row r="1" spans="1:6" x14ac:dyDescent="0.4">
      <c r="A1" s="7" t="s">
        <v>0</v>
      </c>
      <c r="B1" s="7"/>
      <c r="C1" s="7"/>
      <c r="D1" s="7"/>
      <c r="E1" s="7"/>
      <c r="F1" s="7"/>
    </row>
    <row r="3" spans="1:6" x14ac:dyDescent="0.4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4">
      <c r="A4" s="1">
        <v>45787</v>
      </c>
      <c r="B4" t="s">
        <v>7</v>
      </c>
      <c r="C4" t="s">
        <v>8</v>
      </c>
      <c r="D4" t="str">
        <f>VLOOKUP(テーブル1[[#This Row],[担当者ID]],担当者!$A$2:$C$8,2,FALSE)</f>
        <v>加藤</v>
      </c>
      <c r="E4" s="2">
        <f>VLOOKUP(テーブル1[[#This Row],[担当者ID]],担当者!$A$2:$C$8,3,FALSE)</f>
        <v>1550</v>
      </c>
      <c r="F4" s="2">
        <f t="shared" ref="F4:F67" si="0">IF(B4="午前",E4*3,IF(B4="午後",E4*5,E4*4*1.2))</f>
        <v>4650</v>
      </c>
    </row>
    <row r="5" spans="1:6" x14ac:dyDescent="0.4">
      <c r="A5" s="1">
        <v>45787</v>
      </c>
      <c r="B5" t="s">
        <v>7</v>
      </c>
      <c r="C5" t="s">
        <v>9</v>
      </c>
      <c r="D5" t="str">
        <f>VLOOKUP(テーブル1[[#This Row],[担当者ID]],担当者!$A$2:$C$8,2,FALSE)</f>
        <v>村上</v>
      </c>
      <c r="E5" s="2">
        <f>VLOOKUP(テーブル1[[#This Row],[担当者ID]],担当者!$A$2:$C$8,3,FALSE)</f>
        <v>1350</v>
      </c>
      <c r="F5" s="2">
        <f t="shared" si="0"/>
        <v>4050</v>
      </c>
    </row>
    <row r="6" spans="1:6" x14ac:dyDescent="0.4">
      <c r="A6" s="1">
        <v>45787</v>
      </c>
      <c r="B6" t="s">
        <v>10</v>
      </c>
      <c r="C6" t="s">
        <v>8</v>
      </c>
      <c r="D6" t="str">
        <f>VLOOKUP(テーブル1[[#This Row],[担当者ID]],担当者!$A$2:$C$8,2,FALSE)</f>
        <v>加藤</v>
      </c>
      <c r="E6" s="2">
        <f>VLOOKUP(テーブル1[[#This Row],[担当者ID]],担当者!$A$2:$C$8,3,FALSE)</f>
        <v>1550</v>
      </c>
      <c r="F6" s="2">
        <f t="shared" si="0"/>
        <v>7750</v>
      </c>
    </row>
    <row r="7" spans="1:6" x14ac:dyDescent="0.4">
      <c r="A7" s="1">
        <v>45787</v>
      </c>
      <c r="B7" t="s">
        <v>10</v>
      </c>
      <c r="C7" t="s">
        <v>11</v>
      </c>
      <c r="D7" t="str">
        <f>VLOOKUP(テーブル1[[#This Row],[担当者ID]],担当者!$A$2:$C$8,2,FALSE)</f>
        <v>吉村</v>
      </c>
      <c r="E7" s="2">
        <f>VLOOKUP(テーブル1[[#This Row],[担当者ID]],担当者!$A$2:$C$8,3,FALSE)</f>
        <v>1500</v>
      </c>
      <c r="F7" s="2">
        <f t="shared" si="0"/>
        <v>7500</v>
      </c>
    </row>
    <row r="8" spans="1:6" x14ac:dyDescent="0.4">
      <c r="A8" s="1">
        <v>45787</v>
      </c>
      <c r="B8" t="s">
        <v>12</v>
      </c>
      <c r="C8" t="s">
        <v>11</v>
      </c>
      <c r="D8" t="str">
        <f>VLOOKUP(テーブル1[[#This Row],[担当者ID]],担当者!$A$2:$C$8,2,FALSE)</f>
        <v>吉村</v>
      </c>
      <c r="E8" s="2">
        <f>VLOOKUP(テーブル1[[#This Row],[担当者ID]],担当者!$A$2:$C$8,3,FALSE)</f>
        <v>1500</v>
      </c>
      <c r="F8" s="2">
        <f t="shared" si="0"/>
        <v>7200</v>
      </c>
    </row>
    <row r="9" spans="1:6" x14ac:dyDescent="0.4">
      <c r="A9" s="1">
        <v>45787</v>
      </c>
      <c r="B9" t="s">
        <v>12</v>
      </c>
      <c r="C9" t="s">
        <v>13</v>
      </c>
      <c r="D9" t="str">
        <f>VLOOKUP(テーブル1[[#This Row],[担当者ID]],担当者!$A$2:$C$8,2,FALSE)</f>
        <v>山田</v>
      </c>
      <c r="E9" s="2">
        <f>VLOOKUP(テーブル1[[#This Row],[担当者ID]],担当者!$A$2:$C$8,3,FALSE)</f>
        <v>1400</v>
      </c>
      <c r="F9" s="2">
        <f t="shared" si="0"/>
        <v>6720</v>
      </c>
    </row>
    <row r="10" spans="1:6" x14ac:dyDescent="0.4">
      <c r="A10" s="1">
        <v>45792</v>
      </c>
      <c r="B10" t="s">
        <v>7</v>
      </c>
      <c r="C10" t="s">
        <v>8</v>
      </c>
      <c r="D10" t="str">
        <f>VLOOKUP(テーブル1[[#This Row],[担当者ID]],担当者!$A$2:$C$8,2,FALSE)</f>
        <v>加藤</v>
      </c>
      <c r="E10" s="2">
        <f>VLOOKUP(テーブル1[[#This Row],[担当者ID]],担当者!$A$2:$C$8,3,FALSE)</f>
        <v>1550</v>
      </c>
      <c r="F10" s="2">
        <f t="shared" si="0"/>
        <v>4650</v>
      </c>
    </row>
    <row r="11" spans="1:6" x14ac:dyDescent="0.4">
      <c r="A11" s="1">
        <v>45792</v>
      </c>
      <c r="B11" t="s">
        <v>10</v>
      </c>
      <c r="C11" t="s">
        <v>14</v>
      </c>
      <c r="D11" t="str">
        <f>VLOOKUP(テーブル1[[#This Row],[担当者ID]],担当者!$A$2:$C$8,2,FALSE)</f>
        <v>遠藤</v>
      </c>
      <c r="E11" s="2">
        <f>VLOOKUP(テーブル1[[#This Row],[担当者ID]],担当者!$A$2:$C$8,3,FALSE)</f>
        <v>1200</v>
      </c>
      <c r="F11" s="2">
        <f t="shared" si="0"/>
        <v>6000</v>
      </c>
    </row>
    <row r="12" spans="1:6" x14ac:dyDescent="0.4">
      <c r="A12" s="1">
        <v>45792</v>
      </c>
      <c r="B12" t="s">
        <v>12</v>
      </c>
      <c r="C12" t="s">
        <v>9</v>
      </c>
      <c r="D12" t="str">
        <f>VLOOKUP(テーブル1[[#This Row],[担当者ID]],担当者!$A$2:$C$8,2,FALSE)</f>
        <v>村上</v>
      </c>
      <c r="E12" s="2">
        <f>VLOOKUP(テーブル1[[#This Row],[担当者ID]],担当者!$A$2:$C$8,3,FALSE)</f>
        <v>1350</v>
      </c>
      <c r="F12" s="2">
        <f t="shared" si="0"/>
        <v>6480</v>
      </c>
    </row>
    <row r="13" spans="1:6" x14ac:dyDescent="0.4">
      <c r="A13" s="1">
        <v>45797</v>
      </c>
      <c r="B13" t="s">
        <v>7</v>
      </c>
      <c r="C13" t="s">
        <v>8</v>
      </c>
      <c r="D13" t="str">
        <f>VLOOKUP(テーブル1[[#This Row],[担当者ID]],担当者!$A$2:$C$8,2,FALSE)</f>
        <v>加藤</v>
      </c>
      <c r="E13" s="2">
        <f>VLOOKUP(テーブル1[[#This Row],[担当者ID]],担当者!$A$2:$C$8,3,FALSE)</f>
        <v>1550</v>
      </c>
      <c r="F13" s="2">
        <f t="shared" si="0"/>
        <v>4650</v>
      </c>
    </row>
    <row r="14" spans="1:6" x14ac:dyDescent="0.4">
      <c r="A14" s="1">
        <v>45797</v>
      </c>
      <c r="B14" t="s">
        <v>7</v>
      </c>
      <c r="C14" t="s">
        <v>15</v>
      </c>
      <c r="D14" t="str">
        <f>VLOOKUP(テーブル1[[#This Row],[担当者ID]],担当者!$A$2:$C$8,2,FALSE)</f>
        <v>佐川</v>
      </c>
      <c r="E14" s="2">
        <f>VLOOKUP(テーブル1[[#This Row],[担当者ID]],担当者!$A$2:$C$8,3,FALSE)</f>
        <v>1250</v>
      </c>
      <c r="F14" s="2">
        <f t="shared" si="0"/>
        <v>3750</v>
      </c>
    </row>
    <row r="15" spans="1:6" x14ac:dyDescent="0.4">
      <c r="A15" s="1">
        <v>45797</v>
      </c>
      <c r="B15" t="s">
        <v>10</v>
      </c>
      <c r="C15" t="s">
        <v>14</v>
      </c>
      <c r="D15" t="str">
        <f>VLOOKUP(テーブル1[[#This Row],[担当者ID]],担当者!$A$2:$C$8,2,FALSE)</f>
        <v>遠藤</v>
      </c>
      <c r="E15" s="2">
        <f>VLOOKUP(テーブル1[[#This Row],[担当者ID]],担当者!$A$2:$C$8,3,FALSE)</f>
        <v>1200</v>
      </c>
      <c r="F15" s="2">
        <f t="shared" si="0"/>
        <v>6000</v>
      </c>
    </row>
    <row r="16" spans="1:6" x14ac:dyDescent="0.4">
      <c r="A16" s="1">
        <v>45797</v>
      </c>
      <c r="B16" t="s">
        <v>10</v>
      </c>
      <c r="C16" t="s">
        <v>8</v>
      </c>
      <c r="D16" t="str">
        <f>VLOOKUP(テーブル1[[#This Row],[担当者ID]],担当者!$A$2:$C$8,2,FALSE)</f>
        <v>加藤</v>
      </c>
      <c r="E16" s="2">
        <f>VLOOKUP(テーブル1[[#This Row],[担当者ID]],担当者!$A$2:$C$8,3,FALSE)</f>
        <v>1550</v>
      </c>
      <c r="F16" s="2">
        <f t="shared" si="0"/>
        <v>7750</v>
      </c>
    </row>
    <row r="17" spans="1:6" x14ac:dyDescent="0.4">
      <c r="A17" s="1">
        <v>45797</v>
      </c>
      <c r="B17" t="s">
        <v>10</v>
      </c>
      <c r="C17" t="s">
        <v>11</v>
      </c>
      <c r="D17" t="str">
        <f>VLOOKUP(テーブル1[[#This Row],[担当者ID]],担当者!$A$2:$C$8,2,FALSE)</f>
        <v>吉村</v>
      </c>
      <c r="E17" s="2">
        <f>VLOOKUP(テーブル1[[#This Row],[担当者ID]],担当者!$A$2:$C$8,3,FALSE)</f>
        <v>1500</v>
      </c>
      <c r="F17" s="2">
        <f t="shared" si="0"/>
        <v>7500</v>
      </c>
    </row>
    <row r="18" spans="1:6" x14ac:dyDescent="0.4">
      <c r="A18" s="1">
        <v>45797</v>
      </c>
      <c r="B18" t="s">
        <v>12</v>
      </c>
      <c r="C18" t="s">
        <v>13</v>
      </c>
      <c r="D18" t="str">
        <f>VLOOKUP(テーブル1[[#This Row],[担当者ID]],担当者!$A$2:$C$8,2,FALSE)</f>
        <v>山田</v>
      </c>
      <c r="E18" s="2">
        <f>VLOOKUP(テーブル1[[#This Row],[担当者ID]],担当者!$A$2:$C$8,3,FALSE)</f>
        <v>1400</v>
      </c>
      <c r="F18" s="2">
        <f t="shared" si="0"/>
        <v>6720</v>
      </c>
    </row>
    <row r="19" spans="1:6" x14ac:dyDescent="0.4">
      <c r="A19" s="1">
        <v>45797</v>
      </c>
      <c r="B19" t="s">
        <v>12</v>
      </c>
      <c r="C19" t="s">
        <v>9</v>
      </c>
      <c r="D19" t="str">
        <f>VLOOKUP(テーブル1[[#This Row],[担当者ID]],担当者!$A$2:$C$8,2,FALSE)</f>
        <v>村上</v>
      </c>
      <c r="E19" s="2">
        <f>VLOOKUP(テーブル1[[#This Row],[担当者ID]],担当者!$A$2:$C$8,3,FALSE)</f>
        <v>1350</v>
      </c>
      <c r="F19" s="2">
        <f t="shared" si="0"/>
        <v>6480</v>
      </c>
    </row>
    <row r="20" spans="1:6" x14ac:dyDescent="0.4">
      <c r="A20" s="1">
        <v>45797</v>
      </c>
      <c r="B20" t="s">
        <v>12</v>
      </c>
      <c r="C20" t="s">
        <v>16</v>
      </c>
      <c r="D20" t="str">
        <f>VLOOKUP(テーブル1[[#This Row],[担当者ID]],担当者!$A$2:$C$8,2,FALSE)</f>
        <v>木下</v>
      </c>
      <c r="E20" s="2">
        <f>VLOOKUP(テーブル1[[#This Row],[担当者ID]],担当者!$A$2:$C$8,3,FALSE)</f>
        <v>1300</v>
      </c>
      <c r="F20" s="2">
        <f t="shared" si="0"/>
        <v>6240</v>
      </c>
    </row>
    <row r="21" spans="1:6" x14ac:dyDescent="0.4">
      <c r="A21" s="1">
        <v>45802</v>
      </c>
      <c r="B21" t="s">
        <v>7</v>
      </c>
      <c r="C21" t="s">
        <v>14</v>
      </c>
      <c r="D21" t="str">
        <f>VLOOKUP(テーブル1[[#This Row],[担当者ID]],担当者!$A$2:$C$8,2,FALSE)</f>
        <v>遠藤</v>
      </c>
      <c r="E21" s="2">
        <f>VLOOKUP(テーブル1[[#This Row],[担当者ID]],担当者!$A$2:$C$8,3,FALSE)</f>
        <v>1200</v>
      </c>
      <c r="F21" s="2">
        <f t="shared" si="0"/>
        <v>3600</v>
      </c>
    </row>
    <row r="22" spans="1:6" x14ac:dyDescent="0.4">
      <c r="A22" s="1">
        <v>45802</v>
      </c>
      <c r="B22" t="s">
        <v>7</v>
      </c>
      <c r="C22" t="s">
        <v>15</v>
      </c>
      <c r="D22" t="str">
        <f>VLOOKUP(テーブル1[[#This Row],[担当者ID]],担当者!$A$2:$C$8,2,FALSE)</f>
        <v>佐川</v>
      </c>
      <c r="E22" s="2">
        <f>VLOOKUP(テーブル1[[#This Row],[担当者ID]],担当者!$A$2:$C$8,3,FALSE)</f>
        <v>1250</v>
      </c>
      <c r="F22" s="2">
        <f t="shared" si="0"/>
        <v>3750</v>
      </c>
    </row>
    <row r="23" spans="1:6" x14ac:dyDescent="0.4">
      <c r="A23" s="1">
        <v>45802</v>
      </c>
      <c r="B23" t="s">
        <v>7</v>
      </c>
      <c r="C23" t="s">
        <v>16</v>
      </c>
      <c r="D23" t="str">
        <f>VLOOKUP(テーブル1[[#This Row],[担当者ID]],担当者!$A$2:$C$8,2,FALSE)</f>
        <v>木下</v>
      </c>
      <c r="E23" s="2">
        <f>VLOOKUP(テーブル1[[#This Row],[担当者ID]],担当者!$A$2:$C$8,3,FALSE)</f>
        <v>1300</v>
      </c>
      <c r="F23" s="2">
        <f t="shared" si="0"/>
        <v>3900</v>
      </c>
    </row>
    <row r="24" spans="1:6" x14ac:dyDescent="0.4">
      <c r="A24" s="1">
        <v>45802</v>
      </c>
      <c r="B24" t="s">
        <v>10</v>
      </c>
      <c r="C24" t="s">
        <v>11</v>
      </c>
      <c r="D24" t="str">
        <f>VLOOKUP(テーブル1[[#This Row],[担当者ID]],担当者!$A$2:$C$8,2,FALSE)</f>
        <v>吉村</v>
      </c>
      <c r="E24" s="2">
        <f>VLOOKUP(テーブル1[[#This Row],[担当者ID]],担当者!$A$2:$C$8,3,FALSE)</f>
        <v>1500</v>
      </c>
      <c r="F24" s="2">
        <f t="shared" si="0"/>
        <v>7500</v>
      </c>
    </row>
    <row r="25" spans="1:6" x14ac:dyDescent="0.4">
      <c r="A25" s="1">
        <v>45802</v>
      </c>
      <c r="B25" t="s">
        <v>10</v>
      </c>
      <c r="C25" t="s">
        <v>15</v>
      </c>
      <c r="D25" t="str">
        <f>VLOOKUP(テーブル1[[#This Row],[担当者ID]],担当者!$A$2:$C$8,2,FALSE)</f>
        <v>佐川</v>
      </c>
      <c r="E25" s="2">
        <f>VLOOKUP(テーブル1[[#This Row],[担当者ID]],担当者!$A$2:$C$8,3,FALSE)</f>
        <v>1250</v>
      </c>
      <c r="F25" s="2">
        <f t="shared" si="0"/>
        <v>6250</v>
      </c>
    </row>
    <row r="26" spans="1:6" x14ac:dyDescent="0.4">
      <c r="A26" s="1">
        <v>45802</v>
      </c>
      <c r="B26" t="s">
        <v>10</v>
      </c>
      <c r="C26" t="s">
        <v>16</v>
      </c>
      <c r="D26" t="str">
        <f>VLOOKUP(テーブル1[[#This Row],[担当者ID]],担当者!$A$2:$C$8,2,FALSE)</f>
        <v>木下</v>
      </c>
      <c r="E26" s="2">
        <f>VLOOKUP(テーブル1[[#This Row],[担当者ID]],担当者!$A$2:$C$8,3,FALSE)</f>
        <v>1300</v>
      </c>
      <c r="F26" s="2">
        <f t="shared" si="0"/>
        <v>6500</v>
      </c>
    </row>
    <row r="27" spans="1:6" x14ac:dyDescent="0.4">
      <c r="A27" s="1">
        <v>45802</v>
      </c>
      <c r="B27" t="s">
        <v>12</v>
      </c>
      <c r="C27" t="s">
        <v>14</v>
      </c>
      <c r="D27" t="str">
        <f>VLOOKUP(テーブル1[[#This Row],[担当者ID]],担当者!$A$2:$C$8,2,FALSE)</f>
        <v>遠藤</v>
      </c>
      <c r="E27" s="2">
        <f>VLOOKUP(テーブル1[[#This Row],[担当者ID]],担当者!$A$2:$C$8,3,FALSE)</f>
        <v>1200</v>
      </c>
      <c r="F27" s="2">
        <f t="shared" si="0"/>
        <v>5760</v>
      </c>
    </row>
    <row r="28" spans="1:6" x14ac:dyDescent="0.4">
      <c r="A28" s="1">
        <v>45802</v>
      </c>
      <c r="B28" t="s">
        <v>12</v>
      </c>
      <c r="C28" t="s">
        <v>8</v>
      </c>
      <c r="D28" t="str">
        <f>VLOOKUP(テーブル1[[#This Row],[担当者ID]],担当者!$A$2:$C$8,2,FALSE)</f>
        <v>加藤</v>
      </c>
      <c r="E28" s="2">
        <f>VLOOKUP(テーブル1[[#This Row],[担当者ID]],担当者!$A$2:$C$8,3,FALSE)</f>
        <v>1550</v>
      </c>
      <c r="F28" s="2">
        <f t="shared" si="0"/>
        <v>7440</v>
      </c>
    </row>
    <row r="29" spans="1:6" x14ac:dyDescent="0.4">
      <c r="A29" s="1">
        <v>45802</v>
      </c>
      <c r="B29" t="s">
        <v>12</v>
      </c>
      <c r="C29" t="s">
        <v>13</v>
      </c>
      <c r="D29" t="str">
        <f>VLOOKUP(テーブル1[[#This Row],[担当者ID]],担当者!$A$2:$C$8,2,FALSE)</f>
        <v>山田</v>
      </c>
      <c r="E29" s="2">
        <f>VLOOKUP(テーブル1[[#This Row],[担当者ID]],担当者!$A$2:$C$8,3,FALSE)</f>
        <v>1400</v>
      </c>
      <c r="F29" s="2">
        <f t="shared" si="0"/>
        <v>6720</v>
      </c>
    </row>
    <row r="30" spans="1:6" x14ac:dyDescent="0.4">
      <c r="A30" s="1">
        <v>45807</v>
      </c>
      <c r="B30" t="s">
        <v>7</v>
      </c>
      <c r="C30" t="s">
        <v>8</v>
      </c>
      <c r="D30" t="str">
        <f>VLOOKUP(テーブル1[[#This Row],[担当者ID]],担当者!$A$2:$C$8,2,FALSE)</f>
        <v>加藤</v>
      </c>
      <c r="E30" s="2">
        <f>VLOOKUP(テーブル1[[#This Row],[担当者ID]],担当者!$A$2:$C$8,3,FALSE)</f>
        <v>1550</v>
      </c>
      <c r="F30" s="2">
        <f t="shared" si="0"/>
        <v>4650</v>
      </c>
    </row>
    <row r="31" spans="1:6" x14ac:dyDescent="0.4">
      <c r="A31" s="1">
        <v>45807</v>
      </c>
      <c r="B31" t="s">
        <v>7</v>
      </c>
      <c r="C31" t="s">
        <v>9</v>
      </c>
      <c r="D31" t="str">
        <f>VLOOKUP(テーブル1[[#This Row],[担当者ID]],担当者!$A$2:$C$8,2,FALSE)</f>
        <v>村上</v>
      </c>
      <c r="E31" s="2">
        <f>VLOOKUP(テーブル1[[#This Row],[担当者ID]],担当者!$A$2:$C$8,3,FALSE)</f>
        <v>1350</v>
      </c>
      <c r="F31" s="2">
        <f t="shared" si="0"/>
        <v>4050</v>
      </c>
    </row>
    <row r="32" spans="1:6" x14ac:dyDescent="0.4">
      <c r="A32" s="1">
        <v>45807</v>
      </c>
      <c r="B32" t="s">
        <v>7</v>
      </c>
      <c r="C32" t="s">
        <v>16</v>
      </c>
      <c r="D32" t="str">
        <f>VLOOKUP(テーブル1[[#This Row],[担当者ID]],担当者!$A$2:$C$8,2,FALSE)</f>
        <v>木下</v>
      </c>
      <c r="E32" s="2">
        <f>VLOOKUP(テーブル1[[#This Row],[担当者ID]],担当者!$A$2:$C$8,3,FALSE)</f>
        <v>1300</v>
      </c>
      <c r="F32" s="2">
        <f t="shared" si="0"/>
        <v>3900</v>
      </c>
    </row>
    <row r="33" spans="1:6" x14ac:dyDescent="0.4">
      <c r="A33" s="1">
        <v>45807</v>
      </c>
      <c r="B33" t="s">
        <v>10</v>
      </c>
      <c r="C33" t="s">
        <v>8</v>
      </c>
      <c r="D33" t="str">
        <f>VLOOKUP(テーブル1[[#This Row],[担当者ID]],担当者!$A$2:$C$8,2,FALSE)</f>
        <v>加藤</v>
      </c>
      <c r="E33" s="2">
        <f>VLOOKUP(テーブル1[[#This Row],[担当者ID]],担当者!$A$2:$C$8,3,FALSE)</f>
        <v>1550</v>
      </c>
      <c r="F33" s="2">
        <f t="shared" si="0"/>
        <v>7750</v>
      </c>
    </row>
    <row r="34" spans="1:6" x14ac:dyDescent="0.4">
      <c r="A34" s="1">
        <v>45807</v>
      </c>
      <c r="B34" t="s">
        <v>10</v>
      </c>
      <c r="C34" t="s">
        <v>13</v>
      </c>
      <c r="D34" t="str">
        <f>VLOOKUP(テーブル1[[#This Row],[担当者ID]],担当者!$A$2:$C$8,2,FALSE)</f>
        <v>山田</v>
      </c>
      <c r="E34" s="2">
        <f>VLOOKUP(テーブル1[[#This Row],[担当者ID]],担当者!$A$2:$C$8,3,FALSE)</f>
        <v>1400</v>
      </c>
      <c r="F34" s="2">
        <f t="shared" si="0"/>
        <v>7000</v>
      </c>
    </row>
    <row r="35" spans="1:6" x14ac:dyDescent="0.4">
      <c r="A35" s="1">
        <v>45807</v>
      </c>
      <c r="B35" t="s">
        <v>10</v>
      </c>
      <c r="C35" t="s">
        <v>9</v>
      </c>
      <c r="D35" t="str">
        <f>VLOOKUP(テーブル1[[#This Row],[担当者ID]],担当者!$A$2:$C$8,2,FALSE)</f>
        <v>村上</v>
      </c>
      <c r="E35" s="2">
        <f>VLOOKUP(テーブル1[[#This Row],[担当者ID]],担当者!$A$2:$C$8,3,FALSE)</f>
        <v>1350</v>
      </c>
      <c r="F35" s="2">
        <f t="shared" si="0"/>
        <v>6750</v>
      </c>
    </row>
    <row r="36" spans="1:6" x14ac:dyDescent="0.4">
      <c r="A36" s="1">
        <v>45807</v>
      </c>
      <c r="B36" t="s">
        <v>12</v>
      </c>
      <c r="C36" t="s">
        <v>15</v>
      </c>
      <c r="D36" t="str">
        <f>VLOOKUP(テーブル1[[#This Row],[担当者ID]],担当者!$A$2:$C$8,2,FALSE)</f>
        <v>佐川</v>
      </c>
      <c r="E36" s="2">
        <f>VLOOKUP(テーブル1[[#This Row],[担当者ID]],担当者!$A$2:$C$8,3,FALSE)</f>
        <v>1250</v>
      </c>
      <c r="F36" s="2">
        <f t="shared" si="0"/>
        <v>6000</v>
      </c>
    </row>
    <row r="37" spans="1:6" x14ac:dyDescent="0.4">
      <c r="A37" s="1">
        <v>45807</v>
      </c>
      <c r="B37" t="s">
        <v>12</v>
      </c>
      <c r="C37" t="s">
        <v>13</v>
      </c>
      <c r="D37" t="str">
        <f>VLOOKUP(テーブル1[[#This Row],[担当者ID]],担当者!$A$2:$C$8,2,FALSE)</f>
        <v>山田</v>
      </c>
      <c r="E37" s="2">
        <f>VLOOKUP(テーブル1[[#This Row],[担当者ID]],担当者!$A$2:$C$8,3,FALSE)</f>
        <v>1400</v>
      </c>
      <c r="F37" s="2">
        <f t="shared" si="0"/>
        <v>6720</v>
      </c>
    </row>
    <row r="38" spans="1:6" x14ac:dyDescent="0.4">
      <c r="A38" s="1">
        <v>45807</v>
      </c>
      <c r="B38" t="s">
        <v>12</v>
      </c>
      <c r="C38" t="s">
        <v>16</v>
      </c>
      <c r="D38" t="str">
        <f>VLOOKUP(テーブル1[[#This Row],[担当者ID]],担当者!$A$2:$C$8,2,FALSE)</f>
        <v>木下</v>
      </c>
      <c r="E38" s="2">
        <f>VLOOKUP(テーブル1[[#This Row],[担当者ID]],担当者!$A$2:$C$8,3,FALSE)</f>
        <v>1300</v>
      </c>
      <c r="F38" s="2">
        <f t="shared" si="0"/>
        <v>6240</v>
      </c>
    </row>
    <row r="39" spans="1:6" x14ac:dyDescent="0.4">
      <c r="A39" s="1">
        <v>45813</v>
      </c>
      <c r="B39" t="s">
        <v>7</v>
      </c>
      <c r="C39" t="s">
        <v>8</v>
      </c>
      <c r="D39" t="str">
        <f>VLOOKUP(テーブル1[[#This Row],[担当者ID]],担当者!$A$2:$C$8,2,FALSE)</f>
        <v>加藤</v>
      </c>
      <c r="E39" s="2">
        <f>VLOOKUP(テーブル1[[#This Row],[担当者ID]],担当者!$A$2:$C$8,3,FALSE)</f>
        <v>1550</v>
      </c>
      <c r="F39" s="2">
        <f t="shared" si="0"/>
        <v>4650</v>
      </c>
    </row>
    <row r="40" spans="1:6" x14ac:dyDescent="0.4">
      <c r="A40" s="1">
        <v>45813</v>
      </c>
      <c r="B40" t="s">
        <v>7</v>
      </c>
      <c r="C40" t="s">
        <v>16</v>
      </c>
      <c r="D40" t="str">
        <f>VLOOKUP(テーブル1[[#This Row],[担当者ID]],担当者!$A$2:$C$8,2,FALSE)</f>
        <v>木下</v>
      </c>
      <c r="E40" s="2">
        <f>VLOOKUP(テーブル1[[#This Row],[担当者ID]],担当者!$A$2:$C$8,3,FALSE)</f>
        <v>1300</v>
      </c>
      <c r="F40" s="2">
        <f t="shared" si="0"/>
        <v>3900</v>
      </c>
    </row>
    <row r="41" spans="1:6" x14ac:dyDescent="0.4">
      <c r="A41" s="1">
        <v>45813</v>
      </c>
      <c r="B41" t="s">
        <v>10</v>
      </c>
      <c r="C41" t="s">
        <v>11</v>
      </c>
      <c r="D41" t="str">
        <f>VLOOKUP(テーブル1[[#This Row],[担当者ID]],担当者!$A$2:$C$8,2,FALSE)</f>
        <v>吉村</v>
      </c>
      <c r="E41" s="2">
        <f>VLOOKUP(テーブル1[[#This Row],[担当者ID]],担当者!$A$2:$C$8,3,FALSE)</f>
        <v>1500</v>
      </c>
      <c r="F41" s="2">
        <f t="shared" si="0"/>
        <v>7500</v>
      </c>
    </row>
    <row r="42" spans="1:6" x14ac:dyDescent="0.4">
      <c r="A42" s="1">
        <v>45813</v>
      </c>
      <c r="B42" t="s">
        <v>10</v>
      </c>
      <c r="C42" t="s">
        <v>9</v>
      </c>
      <c r="D42" t="str">
        <f>VLOOKUP(テーブル1[[#This Row],[担当者ID]],担当者!$A$2:$C$8,2,FALSE)</f>
        <v>村上</v>
      </c>
      <c r="E42" s="2">
        <f>VLOOKUP(テーブル1[[#This Row],[担当者ID]],担当者!$A$2:$C$8,3,FALSE)</f>
        <v>1350</v>
      </c>
      <c r="F42" s="2">
        <f t="shared" si="0"/>
        <v>6750</v>
      </c>
    </row>
    <row r="43" spans="1:6" x14ac:dyDescent="0.4">
      <c r="A43" s="1">
        <v>45813</v>
      </c>
      <c r="B43" t="s">
        <v>12</v>
      </c>
      <c r="C43" t="s">
        <v>14</v>
      </c>
      <c r="D43" t="str">
        <f>VLOOKUP(テーブル1[[#This Row],[担当者ID]],担当者!$A$2:$C$8,2,FALSE)</f>
        <v>遠藤</v>
      </c>
      <c r="E43" s="2">
        <f>VLOOKUP(テーブル1[[#This Row],[担当者ID]],担当者!$A$2:$C$8,3,FALSE)</f>
        <v>1200</v>
      </c>
      <c r="F43" s="2">
        <f t="shared" si="0"/>
        <v>5760</v>
      </c>
    </row>
    <row r="44" spans="1:6" x14ac:dyDescent="0.4">
      <c r="A44" s="1">
        <v>45813</v>
      </c>
      <c r="B44" t="s">
        <v>12</v>
      </c>
      <c r="C44" t="s">
        <v>13</v>
      </c>
      <c r="D44" t="str">
        <f>VLOOKUP(テーブル1[[#This Row],[担当者ID]],担当者!$A$2:$C$8,2,FALSE)</f>
        <v>山田</v>
      </c>
      <c r="E44" s="2">
        <f>VLOOKUP(テーブル1[[#This Row],[担当者ID]],担当者!$A$2:$C$8,3,FALSE)</f>
        <v>1400</v>
      </c>
      <c r="F44" s="2">
        <f t="shared" si="0"/>
        <v>6720</v>
      </c>
    </row>
    <row r="45" spans="1:6" x14ac:dyDescent="0.4">
      <c r="A45" s="1">
        <v>45818</v>
      </c>
      <c r="B45" t="s">
        <v>7</v>
      </c>
      <c r="C45" t="s">
        <v>15</v>
      </c>
      <c r="D45" t="str">
        <f>VLOOKUP(テーブル1[[#This Row],[担当者ID]],担当者!$A$2:$C$8,2,FALSE)</f>
        <v>佐川</v>
      </c>
      <c r="E45" s="2">
        <f>VLOOKUP(テーブル1[[#This Row],[担当者ID]],担当者!$A$2:$C$8,3,FALSE)</f>
        <v>1250</v>
      </c>
      <c r="F45" s="2">
        <f t="shared" si="0"/>
        <v>3750</v>
      </c>
    </row>
    <row r="46" spans="1:6" x14ac:dyDescent="0.4">
      <c r="A46" s="1">
        <v>45818</v>
      </c>
      <c r="B46" t="s">
        <v>7</v>
      </c>
      <c r="C46" t="s">
        <v>15</v>
      </c>
      <c r="D46" t="str">
        <f>VLOOKUP(テーブル1[[#This Row],[担当者ID]],担当者!$A$2:$C$8,2,FALSE)</f>
        <v>佐川</v>
      </c>
      <c r="E46" s="2">
        <f>VLOOKUP(テーブル1[[#This Row],[担当者ID]],担当者!$A$2:$C$8,3,FALSE)</f>
        <v>1250</v>
      </c>
      <c r="F46" s="2">
        <f t="shared" si="0"/>
        <v>3750</v>
      </c>
    </row>
    <row r="47" spans="1:6" x14ac:dyDescent="0.4">
      <c r="A47" s="1">
        <v>45818</v>
      </c>
      <c r="B47" t="s">
        <v>7</v>
      </c>
      <c r="C47" t="s">
        <v>13</v>
      </c>
      <c r="D47" t="str">
        <f>VLOOKUP(テーブル1[[#This Row],[担当者ID]],担当者!$A$2:$C$8,2,FALSE)</f>
        <v>山田</v>
      </c>
      <c r="E47" s="2">
        <f>VLOOKUP(テーブル1[[#This Row],[担当者ID]],担当者!$A$2:$C$8,3,FALSE)</f>
        <v>1400</v>
      </c>
      <c r="F47" s="2">
        <f t="shared" si="0"/>
        <v>4200</v>
      </c>
    </row>
    <row r="48" spans="1:6" x14ac:dyDescent="0.4">
      <c r="A48" s="1">
        <v>45818</v>
      </c>
      <c r="B48" t="s">
        <v>10</v>
      </c>
      <c r="C48" t="s">
        <v>14</v>
      </c>
      <c r="D48" t="str">
        <f>VLOOKUP(テーブル1[[#This Row],[担当者ID]],担当者!$A$2:$C$8,2,FALSE)</f>
        <v>遠藤</v>
      </c>
      <c r="E48" s="2">
        <f>VLOOKUP(テーブル1[[#This Row],[担当者ID]],担当者!$A$2:$C$8,3,FALSE)</f>
        <v>1200</v>
      </c>
      <c r="F48" s="2">
        <f t="shared" si="0"/>
        <v>6000</v>
      </c>
    </row>
    <row r="49" spans="1:6" x14ac:dyDescent="0.4">
      <c r="A49" s="1">
        <v>45818</v>
      </c>
      <c r="B49" t="s">
        <v>10</v>
      </c>
      <c r="C49" t="s">
        <v>16</v>
      </c>
      <c r="D49" t="str">
        <f>VLOOKUP(テーブル1[[#This Row],[担当者ID]],担当者!$A$2:$C$8,2,FALSE)</f>
        <v>木下</v>
      </c>
      <c r="E49" s="2">
        <f>VLOOKUP(テーブル1[[#This Row],[担当者ID]],担当者!$A$2:$C$8,3,FALSE)</f>
        <v>1300</v>
      </c>
      <c r="F49" s="2">
        <f t="shared" si="0"/>
        <v>6500</v>
      </c>
    </row>
    <row r="50" spans="1:6" x14ac:dyDescent="0.4">
      <c r="A50" s="1">
        <v>45818</v>
      </c>
      <c r="B50" t="s">
        <v>12</v>
      </c>
      <c r="C50" t="s">
        <v>8</v>
      </c>
      <c r="D50" t="str">
        <f>VLOOKUP(テーブル1[[#This Row],[担当者ID]],担当者!$A$2:$C$8,2,FALSE)</f>
        <v>加藤</v>
      </c>
      <c r="E50" s="2">
        <f>VLOOKUP(テーブル1[[#This Row],[担当者ID]],担当者!$A$2:$C$8,3,FALSE)</f>
        <v>1550</v>
      </c>
      <c r="F50" s="2">
        <f t="shared" si="0"/>
        <v>7440</v>
      </c>
    </row>
    <row r="51" spans="1:6" x14ac:dyDescent="0.4">
      <c r="A51" s="1">
        <v>45823</v>
      </c>
      <c r="B51" t="s">
        <v>7</v>
      </c>
      <c r="C51" t="s">
        <v>11</v>
      </c>
      <c r="D51" t="str">
        <f>VLOOKUP(テーブル1[[#This Row],[担当者ID]],担当者!$A$2:$C$8,2,FALSE)</f>
        <v>吉村</v>
      </c>
      <c r="E51" s="2">
        <f>VLOOKUP(テーブル1[[#This Row],[担当者ID]],担当者!$A$2:$C$8,3,FALSE)</f>
        <v>1500</v>
      </c>
      <c r="F51" s="2">
        <f t="shared" si="0"/>
        <v>4500</v>
      </c>
    </row>
    <row r="52" spans="1:6" x14ac:dyDescent="0.4">
      <c r="A52" s="1">
        <v>45823</v>
      </c>
      <c r="B52" t="s">
        <v>7</v>
      </c>
      <c r="C52" t="s">
        <v>11</v>
      </c>
      <c r="D52" t="str">
        <f>VLOOKUP(テーブル1[[#This Row],[担当者ID]],担当者!$A$2:$C$8,2,FALSE)</f>
        <v>吉村</v>
      </c>
      <c r="E52" s="2">
        <f>VLOOKUP(テーブル1[[#This Row],[担当者ID]],担当者!$A$2:$C$8,3,FALSE)</f>
        <v>1500</v>
      </c>
      <c r="F52" s="2">
        <f t="shared" si="0"/>
        <v>4500</v>
      </c>
    </row>
    <row r="53" spans="1:6" x14ac:dyDescent="0.4">
      <c r="A53" s="1">
        <v>45823</v>
      </c>
      <c r="B53" t="s">
        <v>10</v>
      </c>
      <c r="C53" t="s">
        <v>8</v>
      </c>
      <c r="D53" t="str">
        <f>VLOOKUP(テーブル1[[#This Row],[担当者ID]],担当者!$A$2:$C$8,2,FALSE)</f>
        <v>加藤</v>
      </c>
      <c r="E53" s="2">
        <f>VLOOKUP(テーブル1[[#This Row],[担当者ID]],担当者!$A$2:$C$8,3,FALSE)</f>
        <v>1550</v>
      </c>
      <c r="F53" s="2">
        <f t="shared" si="0"/>
        <v>7750</v>
      </c>
    </row>
    <row r="54" spans="1:6" x14ac:dyDescent="0.4">
      <c r="A54" s="1">
        <v>45823</v>
      </c>
      <c r="B54" t="s">
        <v>10</v>
      </c>
      <c r="C54" t="s">
        <v>15</v>
      </c>
      <c r="D54" t="str">
        <f>VLOOKUP(テーブル1[[#This Row],[担当者ID]],担当者!$A$2:$C$8,2,FALSE)</f>
        <v>佐川</v>
      </c>
      <c r="E54" s="2">
        <f>VLOOKUP(テーブル1[[#This Row],[担当者ID]],担当者!$A$2:$C$8,3,FALSE)</f>
        <v>1250</v>
      </c>
      <c r="F54" s="2">
        <f t="shared" si="0"/>
        <v>6250</v>
      </c>
    </row>
    <row r="55" spans="1:6" x14ac:dyDescent="0.4">
      <c r="A55" s="1">
        <v>45823</v>
      </c>
      <c r="B55" t="s">
        <v>12</v>
      </c>
      <c r="C55" t="s">
        <v>13</v>
      </c>
      <c r="D55" t="str">
        <f>VLOOKUP(テーブル1[[#This Row],[担当者ID]],担当者!$A$2:$C$8,2,FALSE)</f>
        <v>山田</v>
      </c>
      <c r="E55" s="2">
        <f>VLOOKUP(テーブル1[[#This Row],[担当者ID]],担当者!$A$2:$C$8,3,FALSE)</f>
        <v>1400</v>
      </c>
      <c r="F55" s="2">
        <f t="shared" si="0"/>
        <v>6720</v>
      </c>
    </row>
    <row r="56" spans="1:6" x14ac:dyDescent="0.4">
      <c r="A56" s="1">
        <v>45823</v>
      </c>
      <c r="B56" t="s">
        <v>12</v>
      </c>
      <c r="C56" t="s">
        <v>13</v>
      </c>
      <c r="D56" t="str">
        <f>VLOOKUP(テーブル1[[#This Row],[担当者ID]],担当者!$A$2:$C$8,2,FALSE)</f>
        <v>山田</v>
      </c>
      <c r="E56" s="2">
        <f>VLOOKUP(テーブル1[[#This Row],[担当者ID]],担当者!$A$2:$C$8,3,FALSE)</f>
        <v>1400</v>
      </c>
      <c r="F56" s="2">
        <f t="shared" si="0"/>
        <v>6720</v>
      </c>
    </row>
    <row r="57" spans="1:6" x14ac:dyDescent="0.4">
      <c r="A57" s="1">
        <v>45828</v>
      </c>
      <c r="B57" t="s">
        <v>7</v>
      </c>
      <c r="C57" t="s">
        <v>8</v>
      </c>
      <c r="D57" t="str">
        <f>VLOOKUP(テーブル1[[#This Row],[担当者ID]],担当者!$A$2:$C$8,2,FALSE)</f>
        <v>加藤</v>
      </c>
      <c r="E57" s="2">
        <f>VLOOKUP(テーブル1[[#This Row],[担当者ID]],担当者!$A$2:$C$8,3,FALSE)</f>
        <v>1550</v>
      </c>
      <c r="F57" s="2">
        <f t="shared" si="0"/>
        <v>4650</v>
      </c>
    </row>
    <row r="58" spans="1:6" x14ac:dyDescent="0.4">
      <c r="A58" s="1">
        <v>45828</v>
      </c>
      <c r="B58" t="s">
        <v>7</v>
      </c>
      <c r="C58" t="s">
        <v>9</v>
      </c>
      <c r="D58" t="str">
        <f>VLOOKUP(テーブル1[[#This Row],[担当者ID]],担当者!$A$2:$C$8,2,FALSE)</f>
        <v>村上</v>
      </c>
      <c r="E58" s="2">
        <f>VLOOKUP(テーブル1[[#This Row],[担当者ID]],担当者!$A$2:$C$8,3,FALSE)</f>
        <v>1350</v>
      </c>
      <c r="F58" s="2">
        <f t="shared" si="0"/>
        <v>4050</v>
      </c>
    </row>
    <row r="59" spans="1:6" x14ac:dyDescent="0.4">
      <c r="A59" s="1">
        <v>45828</v>
      </c>
      <c r="B59" t="s">
        <v>10</v>
      </c>
      <c r="C59" t="s">
        <v>11</v>
      </c>
      <c r="D59" t="str">
        <f>VLOOKUP(テーブル1[[#This Row],[担当者ID]],担当者!$A$2:$C$8,2,FALSE)</f>
        <v>吉村</v>
      </c>
      <c r="E59" s="2">
        <f>VLOOKUP(テーブル1[[#This Row],[担当者ID]],担当者!$A$2:$C$8,3,FALSE)</f>
        <v>1500</v>
      </c>
      <c r="F59" s="2">
        <f t="shared" si="0"/>
        <v>7500</v>
      </c>
    </row>
    <row r="60" spans="1:6" x14ac:dyDescent="0.4">
      <c r="A60" s="1">
        <v>45828</v>
      </c>
      <c r="B60" t="s">
        <v>10</v>
      </c>
      <c r="C60" t="s">
        <v>15</v>
      </c>
      <c r="D60" t="str">
        <f>VLOOKUP(テーブル1[[#This Row],[担当者ID]],担当者!$A$2:$C$8,2,FALSE)</f>
        <v>佐川</v>
      </c>
      <c r="E60" s="2">
        <f>VLOOKUP(テーブル1[[#This Row],[担当者ID]],担当者!$A$2:$C$8,3,FALSE)</f>
        <v>1250</v>
      </c>
      <c r="F60" s="2">
        <f t="shared" si="0"/>
        <v>6250</v>
      </c>
    </row>
    <row r="61" spans="1:6" x14ac:dyDescent="0.4">
      <c r="A61" s="1">
        <v>45828</v>
      </c>
      <c r="B61" t="s">
        <v>10</v>
      </c>
      <c r="C61" t="s">
        <v>16</v>
      </c>
      <c r="D61" t="str">
        <f>VLOOKUP(テーブル1[[#This Row],[担当者ID]],担当者!$A$2:$C$8,2,FALSE)</f>
        <v>木下</v>
      </c>
      <c r="E61" s="2">
        <f>VLOOKUP(テーブル1[[#This Row],[担当者ID]],担当者!$A$2:$C$8,3,FALSE)</f>
        <v>1300</v>
      </c>
      <c r="F61" s="2">
        <f t="shared" si="0"/>
        <v>6500</v>
      </c>
    </row>
    <row r="62" spans="1:6" x14ac:dyDescent="0.4">
      <c r="A62" s="1">
        <v>45828</v>
      </c>
      <c r="B62" t="s">
        <v>12</v>
      </c>
      <c r="C62" t="s">
        <v>14</v>
      </c>
      <c r="D62" t="str">
        <f>VLOOKUP(テーブル1[[#This Row],[担当者ID]],担当者!$A$2:$C$8,2,FALSE)</f>
        <v>遠藤</v>
      </c>
      <c r="E62" s="2">
        <f>VLOOKUP(テーブル1[[#This Row],[担当者ID]],担当者!$A$2:$C$8,3,FALSE)</f>
        <v>1200</v>
      </c>
      <c r="F62" s="2">
        <f t="shared" si="0"/>
        <v>5760</v>
      </c>
    </row>
    <row r="63" spans="1:6" x14ac:dyDescent="0.4">
      <c r="A63" s="1">
        <v>45828</v>
      </c>
      <c r="B63" t="s">
        <v>12</v>
      </c>
      <c r="C63" t="s">
        <v>14</v>
      </c>
      <c r="D63" t="str">
        <f>VLOOKUP(テーブル1[[#This Row],[担当者ID]],担当者!$A$2:$C$8,2,FALSE)</f>
        <v>遠藤</v>
      </c>
      <c r="E63" s="2">
        <f>VLOOKUP(テーブル1[[#This Row],[担当者ID]],担当者!$A$2:$C$8,3,FALSE)</f>
        <v>1200</v>
      </c>
      <c r="F63" s="2">
        <f t="shared" si="0"/>
        <v>5760</v>
      </c>
    </row>
    <row r="64" spans="1:6" x14ac:dyDescent="0.4">
      <c r="A64" s="1">
        <v>45833</v>
      </c>
      <c r="B64" t="s">
        <v>12</v>
      </c>
      <c r="C64" t="s">
        <v>16</v>
      </c>
      <c r="D64" t="str">
        <f>VLOOKUP(テーブル1[[#This Row],[担当者ID]],担当者!$A$2:$C$8,2,FALSE)</f>
        <v>木下</v>
      </c>
      <c r="E64" s="2">
        <f>VLOOKUP(テーブル1[[#This Row],[担当者ID]],担当者!$A$2:$C$8,3,FALSE)</f>
        <v>1300</v>
      </c>
      <c r="F64" s="2">
        <f t="shared" si="0"/>
        <v>6240</v>
      </c>
    </row>
    <row r="65" spans="1:6" x14ac:dyDescent="0.4">
      <c r="A65" s="1">
        <v>45833</v>
      </c>
      <c r="B65" t="s">
        <v>7</v>
      </c>
      <c r="C65" t="s">
        <v>14</v>
      </c>
      <c r="D65" t="str">
        <f>VLOOKUP(テーブル1[[#This Row],[担当者ID]],担当者!$A$2:$C$8,2,FALSE)</f>
        <v>遠藤</v>
      </c>
      <c r="E65" s="2">
        <f>VLOOKUP(テーブル1[[#This Row],[担当者ID]],担当者!$A$2:$C$8,3,FALSE)</f>
        <v>1200</v>
      </c>
      <c r="F65" s="2">
        <f t="shared" si="0"/>
        <v>3600</v>
      </c>
    </row>
    <row r="66" spans="1:6" x14ac:dyDescent="0.4">
      <c r="A66" s="1">
        <v>45833</v>
      </c>
      <c r="B66" t="s">
        <v>7</v>
      </c>
      <c r="C66" t="s">
        <v>8</v>
      </c>
      <c r="D66" t="str">
        <f>VLOOKUP(テーブル1[[#This Row],[担当者ID]],担当者!$A$2:$C$8,2,FALSE)</f>
        <v>加藤</v>
      </c>
      <c r="E66" s="2">
        <f>VLOOKUP(テーブル1[[#This Row],[担当者ID]],担当者!$A$2:$C$8,3,FALSE)</f>
        <v>1550</v>
      </c>
      <c r="F66" s="2">
        <f t="shared" si="0"/>
        <v>4650</v>
      </c>
    </row>
    <row r="67" spans="1:6" x14ac:dyDescent="0.4">
      <c r="A67" s="1">
        <v>45833</v>
      </c>
      <c r="B67" t="s">
        <v>10</v>
      </c>
      <c r="C67" t="s">
        <v>14</v>
      </c>
      <c r="D67" t="str">
        <f>VLOOKUP(テーブル1[[#This Row],[担当者ID]],担当者!$A$2:$C$8,2,FALSE)</f>
        <v>遠藤</v>
      </c>
      <c r="E67" s="2">
        <f>VLOOKUP(テーブル1[[#This Row],[担当者ID]],担当者!$A$2:$C$8,3,FALSE)</f>
        <v>1200</v>
      </c>
      <c r="F67" s="2">
        <f t="shared" si="0"/>
        <v>6000</v>
      </c>
    </row>
    <row r="68" spans="1:6" x14ac:dyDescent="0.4">
      <c r="A68" s="1">
        <v>45833</v>
      </c>
      <c r="B68" t="s">
        <v>10</v>
      </c>
      <c r="C68" t="s">
        <v>16</v>
      </c>
      <c r="D68" t="str">
        <f>VLOOKUP(テーブル1[[#This Row],[担当者ID]],担当者!$A$2:$C$8,2,FALSE)</f>
        <v>木下</v>
      </c>
      <c r="E68" s="2">
        <f>VLOOKUP(テーブル1[[#This Row],[担当者ID]],担当者!$A$2:$C$8,3,FALSE)</f>
        <v>1300</v>
      </c>
      <c r="F68" s="2">
        <f t="shared" ref="F68:F115" si="1">IF(B68="午前",E68*3,IF(B68="午後",E68*5,E68*4*1.2))</f>
        <v>6500</v>
      </c>
    </row>
    <row r="69" spans="1:6" x14ac:dyDescent="0.4">
      <c r="A69" s="1">
        <v>45833</v>
      </c>
      <c r="B69" t="s">
        <v>12</v>
      </c>
      <c r="C69" t="s">
        <v>15</v>
      </c>
      <c r="D69" t="str">
        <f>VLOOKUP(テーブル1[[#This Row],[担当者ID]],担当者!$A$2:$C$8,2,FALSE)</f>
        <v>佐川</v>
      </c>
      <c r="E69" s="2">
        <f>VLOOKUP(テーブル1[[#This Row],[担当者ID]],担当者!$A$2:$C$8,3,FALSE)</f>
        <v>1250</v>
      </c>
      <c r="F69" s="2">
        <f t="shared" si="1"/>
        <v>6000</v>
      </c>
    </row>
    <row r="70" spans="1:6" x14ac:dyDescent="0.4">
      <c r="A70" s="1">
        <v>45833</v>
      </c>
      <c r="B70" t="s">
        <v>12</v>
      </c>
      <c r="C70" t="s">
        <v>9</v>
      </c>
      <c r="D70" t="str">
        <f>VLOOKUP(テーブル1[[#This Row],[担当者ID]],担当者!$A$2:$C$8,2,FALSE)</f>
        <v>村上</v>
      </c>
      <c r="E70" s="2">
        <f>VLOOKUP(テーブル1[[#This Row],[担当者ID]],担当者!$A$2:$C$8,3,FALSE)</f>
        <v>1350</v>
      </c>
      <c r="F70" s="2">
        <f t="shared" si="1"/>
        <v>6480</v>
      </c>
    </row>
    <row r="71" spans="1:6" x14ac:dyDescent="0.4">
      <c r="A71" s="1">
        <v>45838</v>
      </c>
      <c r="B71" t="s">
        <v>7</v>
      </c>
      <c r="C71" t="s">
        <v>8</v>
      </c>
      <c r="D71" t="str">
        <f>VLOOKUP(テーブル1[[#This Row],[担当者ID]],担当者!$A$2:$C$8,2,FALSE)</f>
        <v>加藤</v>
      </c>
      <c r="E71" s="2">
        <f>VLOOKUP(テーブル1[[#This Row],[担当者ID]],担当者!$A$2:$C$8,3,FALSE)</f>
        <v>1550</v>
      </c>
      <c r="F71" s="2">
        <f t="shared" si="1"/>
        <v>4650</v>
      </c>
    </row>
    <row r="72" spans="1:6" x14ac:dyDescent="0.4">
      <c r="A72" s="1">
        <v>45838</v>
      </c>
      <c r="B72" t="s">
        <v>7</v>
      </c>
      <c r="C72" t="s">
        <v>15</v>
      </c>
      <c r="D72" t="str">
        <f>VLOOKUP(テーブル1[[#This Row],[担当者ID]],担当者!$A$2:$C$8,2,FALSE)</f>
        <v>佐川</v>
      </c>
      <c r="E72" s="2">
        <f>VLOOKUP(テーブル1[[#This Row],[担当者ID]],担当者!$A$2:$C$8,3,FALSE)</f>
        <v>1250</v>
      </c>
      <c r="F72" s="2">
        <f t="shared" si="1"/>
        <v>3750</v>
      </c>
    </row>
    <row r="73" spans="1:6" x14ac:dyDescent="0.4">
      <c r="A73" s="1">
        <v>45838</v>
      </c>
      <c r="B73" t="s">
        <v>7</v>
      </c>
      <c r="C73" t="s">
        <v>15</v>
      </c>
      <c r="D73" t="str">
        <f>VLOOKUP(テーブル1[[#This Row],[担当者ID]],担当者!$A$2:$C$8,2,FALSE)</f>
        <v>佐川</v>
      </c>
      <c r="E73" s="2">
        <f>VLOOKUP(テーブル1[[#This Row],[担当者ID]],担当者!$A$2:$C$8,3,FALSE)</f>
        <v>1250</v>
      </c>
      <c r="F73" s="2">
        <f t="shared" si="1"/>
        <v>3750</v>
      </c>
    </row>
    <row r="74" spans="1:6" x14ac:dyDescent="0.4">
      <c r="A74" s="1">
        <v>45838</v>
      </c>
      <c r="B74" t="s">
        <v>10</v>
      </c>
      <c r="C74" t="s">
        <v>14</v>
      </c>
      <c r="D74" t="str">
        <f>VLOOKUP(テーブル1[[#This Row],[担当者ID]],担当者!$A$2:$C$8,2,FALSE)</f>
        <v>遠藤</v>
      </c>
      <c r="E74" s="2">
        <f>VLOOKUP(テーブル1[[#This Row],[担当者ID]],担当者!$A$2:$C$8,3,FALSE)</f>
        <v>1200</v>
      </c>
      <c r="F74" s="2">
        <f t="shared" si="1"/>
        <v>6000</v>
      </c>
    </row>
    <row r="75" spans="1:6" x14ac:dyDescent="0.4">
      <c r="A75" s="1">
        <v>45838</v>
      </c>
      <c r="B75" t="s">
        <v>10</v>
      </c>
      <c r="C75" t="s">
        <v>11</v>
      </c>
      <c r="D75" t="str">
        <f>VLOOKUP(テーブル1[[#This Row],[担当者ID]],担当者!$A$2:$C$8,2,FALSE)</f>
        <v>吉村</v>
      </c>
      <c r="E75" s="2">
        <f>VLOOKUP(テーブル1[[#This Row],[担当者ID]],担当者!$A$2:$C$8,3,FALSE)</f>
        <v>1500</v>
      </c>
      <c r="F75" s="2">
        <f t="shared" si="1"/>
        <v>7500</v>
      </c>
    </row>
    <row r="76" spans="1:6" x14ac:dyDescent="0.4">
      <c r="A76" s="1">
        <v>45838</v>
      </c>
      <c r="B76" t="s">
        <v>10</v>
      </c>
      <c r="C76" t="s">
        <v>13</v>
      </c>
      <c r="D76" t="str">
        <f>VLOOKUP(テーブル1[[#This Row],[担当者ID]],担当者!$A$2:$C$8,2,FALSE)</f>
        <v>山田</v>
      </c>
      <c r="E76" s="2">
        <f>VLOOKUP(テーブル1[[#This Row],[担当者ID]],担当者!$A$2:$C$8,3,FALSE)</f>
        <v>1400</v>
      </c>
      <c r="F76" s="2">
        <f t="shared" si="1"/>
        <v>7000</v>
      </c>
    </row>
    <row r="77" spans="1:6" x14ac:dyDescent="0.4">
      <c r="A77" s="1">
        <v>45838</v>
      </c>
      <c r="B77" t="s">
        <v>12</v>
      </c>
      <c r="C77" t="s">
        <v>15</v>
      </c>
      <c r="D77" t="str">
        <f>VLOOKUP(テーブル1[[#This Row],[担当者ID]],担当者!$A$2:$C$8,2,FALSE)</f>
        <v>佐川</v>
      </c>
      <c r="E77" s="2">
        <f>VLOOKUP(テーブル1[[#This Row],[担当者ID]],担当者!$A$2:$C$8,3,FALSE)</f>
        <v>1250</v>
      </c>
      <c r="F77" s="2">
        <f t="shared" si="1"/>
        <v>6000</v>
      </c>
    </row>
    <row r="78" spans="1:6" x14ac:dyDescent="0.4">
      <c r="A78" s="1">
        <v>45838</v>
      </c>
      <c r="B78" t="s">
        <v>12</v>
      </c>
      <c r="C78" t="s">
        <v>9</v>
      </c>
      <c r="D78" t="str">
        <f>VLOOKUP(テーブル1[[#This Row],[担当者ID]],担当者!$A$2:$C$8,2,FALSE)</f>
        <v>村上</v>
      </c>
      <c r="E78" s="2">
        <f>VLOOKUP(テーブル1[[#This Row],[担当者ID]],担当者!$A$2:$C$8,3,FALSE)</f>
        <v>1350</v>
      </c>
      <c r="F78" s="2">
        <f t="shared" si="1"/>
        <v>6480</v>
      </c>
    </row>
    <row r="79" spans="1:6" x14ac:dyDescent="0.4">
      <c r="A79" s="1">
        <v>45843</v>
      </c>
      <c r="B79" t="s">
        <v>7</v>
      </c>
      <c r="C79" t="s">
        <v>14</v>
      </c>
      <c r="D79" t="str">
        <f>VLOOKUP(テーブル1[[#This Row],[担当者ID]],担当者!$A$2:$C$8,2,FALSE)</f>
        <v>遠藤</v>
      </c>
      <c r="E79" s="2">
        <f>VLOOKUP(テーブル1[[#This Row],[担当者ID]],担当者!$A$2:$C$8,3,FALSE)</f>
        <v>1200</v>
      </c>
      <c r="F79" s="2">
        <f t="shared" si="1"/>
        <v>3600</v>
      </c>
    </row>
    <row r="80" spans="1:6" x14ac:dyDescent="0.4">
      <c r="A80" s="1">
        <v>45843</v>
      </c>
      <c r="B80" t="s">
        <v>7</v>
      </c>
      <c r="C80" t="s">
        <v>8</v>
      </c>
      <c r="D80" t="str">
        <f>VLOOKUP(テーブル1[[#This Row],[担当者ID]],担当者!$A$2:$C$8,2,FALSE)</f>
        <v>加藤</v>
      </c>
      <c r="E80" s="2">
        <f>VLOOKUP(テーブル1[[#This Row],[担当者ID]],担当者!$A$2:$C$8,3,FALSE)</f>
        <v>1550</v>
      </c>
      <c r="F80" s="2">
        <f t="shared" si="1"/>
        <v>4650</v>
      </c>
    </row>
    <row r="81" spans="1:6" x14ac:dyDescent="0.4">
      <c r="A81" s="1">
        <v>45843</v>
      </c>
      <c r="B81" t="s">
        <v>7</v>
      </c>
      <c r="C81" t="s">
        <v>16</v>
      </c>
      <c r="D81" t="str">
        <f>VLOOKUP(テーブル1[[#This Row],[担当者ID]],担当者!$A$2:$C$8,2,FALSE)</f>
        <v>木下</v>
      </c>
      <c r="E81" s="2">
        <f>VLOOKUP(テーブル1[[#This Row],[担当者ID]],担当者!$A$2:$C$8,3,FALSE)</f>
        <v>1300</v>
      </c>
      <c r="F81" s="2">
        <f t="shared" si="1"/>
        <v>3900</v>
      </c>
    </row>
    <row r="82" spans="1:6" x14ac:dyDescent="0.4">
      <c r="A82" s="1">
        <v>45843</v>
      </c>
      <c r="B82" t="s">
        <v>10</v>
      </c>
      <c r="C82" t="s">
        <v>16</v>
      </c>
      <c r="D82" t="str">
        <f>VLOOKUP(テーブル1[[#This Row],[担当者ID]],担当者!$A$2:$C$8,2,FALSE)</f>
        <v>木下</v>
      </c>
      <c r="E82" s="2">
        <f>VLOOKUP(テーブル1[[#This Row],[担当者ID]],担当者!$A$2:$C$8,3,FALSE)</f>
        <v>1300</v>
      </c>
      <c r="F82" s="2">
        <f t="shared" si="1"/>
        <v>6500</v>
      </c>
    </row>
    <row r="83" spans="1:6" x14ac:dyDescent="0.4">
      <c r="A83" s="1">
        <v>45843</v>
      </c>
      <c r="B83" t="s">
        <v>12</v>
      </c>
      <c r="C83" t="s">
        <v>8</v>
      </c>
      <c r="D83" t="str">
        <f>VLOOKUP(テーブル1[[#This Row],[担当者ID]],担当者!$A$2:$C$8,2,FALSE)</f>
        <v>加藤</v>
      </c>
      <c r="E83" s="2">
        <f>VLOOKUP(テーブル1[[#This Row],[担当者ID]],担当者!$A$2:$C$8,3,FALSE)</f>
        <v>1550</v>
      </c>
      <c r="F83" s="2">
        <f t="shared" si="1"/>
        <v>7440</v>
      </c>
    </row>
    <row r="84" spans="1:6" x14ac:dyDescent="0.4">
      <c r="A84" s="1">
        <v>45843</v>
      </c>
      <c r="B84" t="s">
        <v>12</v>
      </c>
      <c r="C84" t="s">
        <v>8</v>
      </c>
      <c r="D84" t="str">
        <f>VLOOKUP(テーブル1[[#This Row],[担当者ID]],担当者!$A$2:$C$8,2,FALSE)</f>
        <v>加藤</v>
      </c>
      <c r="E84" s="2">
        <f>VLOOKUP(テーブル1[[#This Row],[担当者ID]],担当者!$A$2:$C$8,3,FALSE)</f>
        <v>1550</v>
      </c>
      <c r="F84" s="2">
        <f t="shared" si="1"/>
        <v>7440</v>
      </c>
    </row>
    <row r="85" spans="1:6" x14ac:dyDescent="0.4">
      <c r="A85" s="1">
        <v>45843</v>
      </c>
      <c r="B85" t="s">
        <v>12</v>
      </c>
      <c r="C85" t="s">
        <v>16</v>
      </c>
      <c r="D85" t="str">
        <f>VLOOKUP(テーブル1[[#This Row],[担当者ID]],担当者!$A$2:$C$8,2,FALSE)</f>
        <v>木下</v>
      </c>
      <c r="E85" s="2">
        <f>VLOOKUP(テーブル1[[#This Row],[担当者ID]],担当者!$A$2:$C$8,3,FALSE)</f>
        <v>1300</v>
      </c>
      <c r="F85" s="2">
        <f t="shared" si="1"/>
        <v>6240</v>
      </c>
    </row>
    <row r="86" spans="1:6" x14ac:dyDescent="0.4">
      <c r="A86" s="1">
        <v>45848</v>
      </c>
      <c r="B86" t="s">
        <v>7</v>
      </c>
      <c r="C86" t="s">
        <v>14</v>
      </c>
      <c r="D86" t="str">
        <f>VLOOKUP(テーブル1[[#This Row],[担当者ID]],担当者!$A$2:$C$8,2,FALSE)</f>
        <v>遠藤</v>
      </c>
      <c r="E86" s="2">
        <f>VLOOKUP(テーブル1[[#This Row],[担当者ID]],担当者!$A$2:$C$8,3,FALSE)</f>
        <v>1200</v>
      </c>
      <c r="F86" s="2">
        <f t="shared" si="1"/>
        <v>3600</v>
      </c>
    </row>
    <row r="87" spans="1:6" x14ac:dyDescent="0.4">
      <c r="A87" s="1">
        <v>45848</v>
      </c>
      <c r="B87" t="s">
        <v>7</v>
      </c>
      <c r="C87" t="s">
        <v>11</v>
      </c>
      <c r="D87" t="str">
        <f>VLOOKUP(テーブル1[[#This Row],[担当者ID]],担当者!$A$2:$C$8,2,FALSE)</f>
        <v>吉村</v>
      </c>
      <c r="E87" s="2">
        <f>VLOOKUP(テーブル1[[#This Row],[担当者ID]],担当者!$A$2:$C$8,3,FALSE)</f>
        <v>1500</v>
      </c>
      <c r="F87" s="2">
        <f t="shared" si="1"/>
        <v>4500</v>
      </c>
    </row>
    <row r="88" spans="1:6" x14ac:dyDescent="0.4">
      <c r="A88" s="1">
        <v>45848</v>
      </c>
      <c r="B88" t="s">
        <v>7</v>
      </c>
      <c r="C88" t="s">
        <v>16</v>
      </c>
      <c r="D88" t="str">
        <f>VLOOKUP(テーブル1[[#This Row],[担当者ID]],担当者!$A$2:$C$8,2,FALSE)</f>
        <v>木下</v>
      </c>
      <c r="E88" s="2">
        <f>VLOOKUP(テーブル1[[#This Row],[担当者ID]],担当者!$A$2:$C$8,3,FALSE)</f>
        <v>1300</v>
      </c>
      <c r="F88" s="2">
        <f t="shared" si="1"/>
        <v>3900</v>
      </c>
    </row>
    <row r="89" spans="1:6" x14ac:dyDescent="0.4">
      <c r="A89" s="1">
        <v>45848</v>
      </c>
      <c r="B89" t="s">
        <v>10</v>
      </c>
      <c r="C89" t="s">
        <v>11</v>
      </c>
      <c r="D89" t="str">
        <f>VLOOKUP(テーブル1[[#This Row],[担当者ID]],担当者!$A$2:$C$8,2,FALSE)</f>
        <v>吉村</v>
      </c>
      <c r="E89" s="2">
        <f>VLOOKUP(テーブル1[[#This Row],[担当者ID]],担当者!$A$2:$C$8,3,FALSE)</f>
        <v>1500</v>
      </c>
      <c r="F89" s="2">
        <f t="shared" si="1"/>
        <v>7500</v>
      </c>
    </row>
    <row r="90" spans="1:6" x14ac:dyDescent="0.4">
      <c r="A90" s="1">
        <v>45848</v>
      </c>
      <c r="B90" t="s">
        <v>10</v>
      </c>
      <c r="C90" t="s">
        <v>9</v>
      </c>
      <c r="D90" t="str">
        <f>VLOOKUP(テーブル1[[#This Row],[担当者ID]],担当者!$A$2:$C$8,2,FALSE)</f>
        <v>村上</v>
      </c>
      <c r="E90" s="2">
        <f>VLOOKUP(テーブル1[[#This Row],[担当者ID]],担当者!$A$2:$C$8,3,FALSE)</f>
        <v>1350</v>
      </c>
      <c r="F90" s="2">
        <f t="shared" si="1"/>
        <v>6750</v>
      </c>
    </row>
    <row r="91" spans="1:6" x14ac:dyDescent="0.4">
      <c r="A91" s="1">
        <v>45848</v>
      </c>
      <c r="B91" t="s">
        <v>12</v>
      </c>
      <c r="C91" t="s">
        <v>8</v>
      </c>
      <c r="D91" t="str">
        <f>VLOOKUP(テーブル1[[#This Row],[担当者ID]],担当者!$A$2:$C$8,2,FALSE)</f>
        <v>加藤</v>
      </c>
      <c r="E91" s="2">
        <f>VLOOKUP(テーブル1[[#This Row],[担当者ID]],担当者!$A$2:$C$8,3,FALSE)</f>
        <v>1550</v>
      </c>
      <c r="F91" s="2">
        <f t="shared" si="1"/>
        <v>7440</v>
      </c>
    </row>
    <row r="92" spans="1:6" x14ac:dyDescent="0.4">
      <c r="A92" s="1">
        <v>45848</v>
      </c>
      <c r="B92" t="s">
        <v>12</v>
      </c>
      <c r="C92" t="s">
        <v>13</v>
      </c>
      <c r="D92" t="str">
        <f>VLOOKUP(テーブル1[[#This Row],[担当者ID]],担当者!$A$2:$C$8,2,FALSE)</f>
        <v>山田</v>
      </c>
      <c r="E92" s="2">
        <f>VLOOKUP(テーブル1[[#This Row],[担当者ID]],担当者!$A$2:$C$8,3,FALSE)</f>
        <v>1400</v>
      </c>
      <c r="F92" s="2">
        <f t="shared" si="1"/>
        <v>6720</v>
      </c>
    </row>
    <row r="93" spans="1:6" x14ac:dyDescent="0.4">
      <c r="A93" s="1">
        <v>45848</v>
      </c>
      <c r="B93" t="s">
        <v>12</v>
      </c>
      <c r="C93" t="s">
        <v>16</v>
      </c>
      <c r="D93" t="str">
        <f>VLOOKUP(テーブル1[[#This Row],[担当者ID]],担当者!$A$2:$C$8,2,FALSE)</f>
        <v>木下</v>
      </c>
      <c r="E93" s="2">
        <f>VLOOKUP(テーブル1[[#This Row],[担当者ID]],担当者!$A$2:$C$8,3,FALSE)</f>
        <v>1300</v>
      </c>
      <c r="F93" s="2">
        <f t="shared" si="1"/>
        <v>6240</v>
      </c>
    </row>
    <row r="94" spans="1:6" x14ac:dyDescent="0.4">
      <c r="A94" s="1">
        <v>45853</v>
      </c>
      <c r="B94" t="s">
        <v>7</v>
      </c>
      <c r="C94" t="s">
        <v>8</v>
      </c>
      <c r="D94" t="str">
        <f>VLOOKUP(テーブル1[[#This Row],[担当者ID]],担当者!$A$2:$C$8,2,FALSE)</f>
        <v>加藤</v>
      </c>
      <c r="E94" s="2">
        <f>VLOOKUP(テーブル1[[#This Row],[担当者ID]],担当者!$A$2:$C$8,3,FALSE)</f>
        <v>1550</v>
      </c>
      <c r="F94" s="2">
        <f t="shared" si="1"/>
        <v>4650</v>
      </c>
    </row>
    <row r="95" spans="1:6" x14ac:dyDescent="0.4">
      <c r="A95" s="1">
        <v>45853</v>
      </c>
      <c r="B95" t="s">
        <v>7</v>
      </c>
      <c r="C95" t="s">
        <v>8</v>
      </c>
      <c r="D95" t="str">
        <f>VLOOKUP(テーブル1[[#This Row],[担当者ID]],担当者!$A$2:$C$8,2,FALSE)</f>
        <v>加藤</v>
      </c>
      <c r="E95" s="2">
        <f>VLOOKUP(テーブル1[[#This Row],[担当者ID]],担当者!$A$2:$C$8,3,FALSE)</f>
        <v>1550</v>
      </c>
      <c r="F95" s="2">
        <f t="shared" si="1"/>
        <v>4650</v>
      </c>
    </row>
    <row r="96" spans="1:6" x14ac:dyDescent="0.4">
      <c r="A96" s="1">
        <v>45853</v>
      </c>
      <c r="B96" t="s">
        <v>7</v>
      </c>
      <c r="C96" t="s">
        <v>11</v>
      </c>
      <c r="D96" t="str">
        <f>VLOOKUP(テーブル1[[#This Row],[担当者ID]],担当者!$A$2:$C$8,2,FALSE)</f>
        <v>吉村</v>
      </c>
      <c r="E96" s="2">
        <f>VLOOKUP(テーブル1[[#This Row],[担当者ID]],担当者!$A$2:$C$8,3,FALSE)</f>
        <v>1500</v>
      </c>
      <c r="F96" s="2">
        <f t="shared" si="1"/>
        <v>4500</v>
      </c>
    </row>
    <row r="97" spans="1:6" x14ac:dyDescent="0.4">
      <c r="A97" s="1">
        <v>45853</v>
      </c>
      <c r="B97" t="s">
        <v>10</v>
      </c>
      <c r="C97" t="s">
        <v>14</v>
      </c>
      <c r="D97" t="str">
        <f>VLOOKUP(テーブル1[[#This Row],[担当者ID]],担当者!$A$2:$C$8,2,FALSE)</f>
        <v>遠藤</v>
      </c>
      <c r="E97" s="2">
        <f>VLOOKUP(テーブル1[[#This Row],[担当者ID]],担当者!$A$2:$C$8,3,FALSE)</f>
        <v>1200</v>
      </c>
      <c r="F97" s="2">
        <f t="shared" si="1"/>
        <v>6000</v>
      </c>
    </row>
    <row r="98" spans="1:6" x14ac:dyDescent="0.4">
      <c r="A98" s="1">
        <v>45853</v>
      </c>
      <c r="B98" t="s">
        <v>10</v>
      </c>
      <c r="C98" t="s">
        <v>15</v>
      </c>
      <c r="D98" t="str">
        <f>VLOOKUP(テーブル1[[#This Row],[担当者ID]],担当者!$A$2:$C$8,2,FALSE)</f>
        <v>佐川</v>
      </c>
      <c r="E98" s="2">
        <f>VLOOKUP(テーブル1[[#This Row],[担当者ID]],担当者!$A$2:$C$8,3,FALSE)</f>
        <v>1250</v>
      </c>
      <c r="F98" s="2">
        <f t="shared" si="1"/>
        <v>6250</v>
      </c>
    </row>
    <row r="99" spans="1:6" x14ac:dyDescent="0.4">
      <c r="A99" s="1">
        <v>45853</v>
      </c>
      <c r="B99" t="s">
        <v>10</v>
      </c>
      <c r="C99" t="s">
        <v>15</v>
      </c>
      <c r="D99" t="str">
        <f>VLOOKUP(テーブル1[[#This Row],[担当者ID]],担当者!$A$2:$C$8,2,FALSE)</f>
        <v>佐川</v>
      </c>
      <c r="E99" s="2">
        <f>VLOOKUP(テーブル1[[#This Row],[担当者ID]],担当者!$A$2:$C$8,3,FALSE)</f>
        <v>1250</v>
      </c>
      <c r="F99" s="2">
        <f t="shared" si="1"/>
        <v>6250</v>
      </c>
    </row>
    <row r="100" spans="1:6" x14ac:dyDescent="0.4">
      <c r="A100" s="1">
        <v>45853</v>
      </c>
      <c r="B100" t="s">
        <v>12</v>
      </c>
      <c r="C100" t="s">
        <v>9</v>
      </c>
      <c r="D100" t="str">
        <f>VLOOKUP(テーブル1[[#This Row],[担当者ID]],担当者!$A$2:$C$8,2,FALSE)</f>
        <v>村上</v>
      </c>
      <c r="E100" s="2">
        <f>VLOOKUP(テーブル1[[#This Row],[担当者ID]],担当者!$A$2:$C$8,3,FALSE)</f>
        <v>1350</v>
      </c>
      <c r="F100" s="2">
        <f t="shared" si="1"/>
        <v>6480</v>
      </c>
    </row>
    <row r="101" spans="1:6" x14ac:dyDescent="0.4">
      <c r="A101" s="1">
        <v>45858</v>
      </c>
      <c r="B101" t="s">
        <v>7</v>
      </c>
      <c r="C101" t="s">
        <v>8</v>
      </c>
      <c r="D101" t="str">
        <f>VLOOKUP(テーブル1[[#This Row],[担当者ID]],担当者!$A$2:$C$8,2,FALSE)</f>
        <v>加藤</v>
      </c>
      <c r="E101" s="2">
        <f>VLOOKUP(テーブル1[[#This Row],[担当者ID]],担当者!$A$2:$C$8,3,FALSE)</f>
        <v>1550</v>
      </c>
      <c r="F101" s="2">
        <f t="shared" si="1"/>
        <v>4650</v>
      </c>
    </row>
    <row r="102" spans="1:6" x14ac:dyDescent="0.4">
      <c r="A102" s="1">
        <v>45858</v>
      </c>
      <c r="B102" t="s">
        <v>7</v>
      </c>
      <c r="C102" t="s">
        <v>15</v>
      </c>
      <c r="D102" t="str">
        <f>VLOOKUP(テーブル1[[#This Row],[担当者ID]],担当者!$A$2:$C$8,2,FALSE)</f>
        <v>佐川</v>
      </c>
      <c r="E102" s="2">
        <f>VLOOKUP(テーブル1[[#This Row],[担当者ID]],担当者!$A$2:$C$8,3,FALSE)</f>
        <v>1250</v>
      </c>
      <c r="F102" s="2">
        <f t="shared" si="1"/>
        <v>3750</v>
      </c>
    </row>
    <row r="103" spans="1:6" ht="9" customHeight="1" x14ac:dyDescent="0.4">
      <c r="A103" s="1">
        <v>45858</v>
      </c>
      <c r="B103" t="s">
        <v>10</v>
      </c>
      <c r="C103" t="s">
        <v>11</v>
      </c>
      <c r="D103" t="str">
        <f>VLOOKUP(テーブル1[[#This Row],[担当者ID]],担当者!$A$2:$C$8,2,FALSE)</f>
        <v>吉村</v>
      </c>
      <c r="E103" s="2">
        <f>VLOOKUP(テーブル1[[#This Row],[担当者ID]],担当者!$A$2:$C$8,3,FALSE)</f>
        <v>1500</v>
      </c>
      <c r="F103" s="2">
        <f t="shared" si="1"/>
        <v>7500</v>
      </c>
    </row>
    <row r="104" spans="1:6" x14ac:dyDescent="0.4">
      <c r="A104" s="1">
        <v>45858</v>
      </c>
      <c r="B104" t="s">
        <v>10</v>
      </c>
      <c r="C104" t="s">
        <v>8</v>
      </c>
      <c r="D104" t="str">
        <f>VLOOKUP(テーブル1[[#This Row],[担当者ID]],担当者!$A$2:$C$8,2,FALSE)</f>
        <v>加藤</v>
      </c>
      <c r="E104" s="2">
        <f>VLOOKUP(テーブル1[[#This Row],[担当者ID]],担当者!$A$2:$C$8,3,FALSE)</f>
        <v>1550</v>
      </c>
      <c r="F104" s="2">
        <f t="shared" si="1"/>
        <v>7750</v>
      </c>
    </row>
    <row r="105" spans="1:6" x14ac:dyDescent="0.4">
      <c r="A105" s="1">
        <v>45858</v>
      </c>
      <c r="B105" t="s">
        <v>12</v>
      </c>
      <c r="C105" t="s">
        <v>9</v>
      </c>
      <c r="D105" t="str">
        <f>VLOOKUP(テーブル1[[#This Row],[担当者ID]],担当者!$A$2:$C$8,2,FALSE)</f>
        <v>村上</v>
      </c>
      <c r="E105" s="2">
        <f>VLOOKUP(テーブル1[[#This Row],[担当者ID]],担当者!$A$2:$C$8,3,FALSE)</f>
        <v>1350</v>
      </c>
      <c r="F105" s="2">
        <f t="shared" si="1"/>
        <v>6480</v>
      </c>
    </row>
    <row r="106" spans="1:6" x14ac:dyDescent="0.4">
      <c r="A106" s="1">
        <v>45858</v>
      </c>
      <c r="B106" t="s">
        <v>12</v>
      </c>
      <c r="C106" t="s">
        <v>16</v>
      </c>
      <c r="D106" t="str">
        <f>VLOOKUP(テーブル1[[#This Row],[担当者ID]],担当者!$A$2:$C$8,2,FALSE)</f>
        <v>木下</v>
      </c>
      <c r="E106" s="2">
        <f>VLOOKUP(テーブル1[[#This Row],[担当者ID]],担当者!$A$2:$C$8,3,FALSE)</f>
        <v>1300</v>
      </c>
      <c r="F106" s="2">
        <f t="shared" si="1"/>
        <v>6240</v>
      </c>
    </row>
    <row r="107" spans="1:6" x14ac:dyDescent="0.4">
      <c r="A107" s="1">
        <v>45863</v>
      </c>
      <c r="B107" t="s">
        <v>7</v>
      </c>
      <c r="C107" t="s">
        <v>11</v>
      </c>
      <c r="D107" t="str">
        <f>VLOOKUP(テーブル1[[#This Row],[担当者ID]],担当者!$A$2:$C$8,2,FALSE)</f>
        <v>吉村</v>
      </c>
      <c r="E107" s="2">
        <f>VLOOKUP(テーブル1[[#This Row],[担当者ID]],担当者!$A$2:$C$8,3,FALSE)</f>
        <v>1500</v>
      </c>
      <c r="F107" s="2">
        <f t="shared" si="1"/>
        <v>4500</v>
      </c>
    </row>
    <row r="108" spans="1:6" x14ac:dyDescent="0.4">
      <c r="A108" s="1">
        <v>45863</v>
      </c>
      <c r="B108" t="s">
        <v>7</v>
      </c>
      <c r="C108" t="s">
        <v>15</v>
      </c>
      <c r="D108" t="str">
        <f>VLOOKUP(テーブル1[[#This Row],[担当者ID]],担当者!$A$2:$C$8,2,FALSE)</f>
        <v>佐川</v>
      </c>
      <c r="E108" s="2">
        <f>VLOOKUP(テーブル1[[#This Row],[担当者ID]],担当者!$A$2:$C$8,3,FALSE)</f>
        <v>1250</v>
      </c>
      <c r="F108" s="2">
        <f t="shared" si="1"/>
        <v>3750</v>
      </c>
    </row>
    <row r="109" spans="1:6" x14ac:dyDescent="0.4">
      <c r="A109" s="1">
        <v>45863</v>
      </c>
      <c r="B109" t="s">
        <v>10</v>
      </c>
      <c r="C109" t="s">
        <v>8</v>
      </c>
      <c r="D109" t="str">
        <f>VLOOKUP(テーブル1[[#This Row],[担当者ID]],担当者!$A$2:$C$8,2,FALSE)</f>
        <v>加藤</v>
      </c>
      <c r="E109" s="2">
        <f>VLOOKUP(テーブル1[[#This Row],[担当者ID]],担当者!$A$2:$C$8,3,FALSE)</f>
        <v>1550</v>
      </c>
      <c r="F109" s="2">
        <f t="shared" si="1"/>
        <v>7750</v>
      </c>
    </row>
    <row r="110" spans="1:6" x14ac:dyDescent="0.4">
      <c r="A110" s="1">
        <v>45863</v>
      </c>
      <c r="B110" t="s">
        <v>10</v>
      </c>
      <c r="C110" t="s">
        <v>15</v>
      </c>
      <c r="D110" t="str">
        <f>VLOOKUP(テーブル1[[#This Row],[担当者ID]],担当者!$A$2:$C$8,2,FALSE)</f>
        <v>佐川</v>
      </c>
      <c r="E110" s="2">
        <f>VLOOKUP(テーブル1[[#This Row],[担当者ID]],担当者!$A$2:$C$8,3,FALSE)</f>
        <v>1250</v>
      </c>
      <c r="F110" s="2">
        <f t="shared" si="1"/>
        <v>6250</v>
      </c>
    </row>
    <row r="111" spans="1:6" x14ac:dyDescent="0.4">
      <c r="A111" s="1">
        <v>45863</v>
      </c>
      <c r="B111" t="s">
        <v>10</v>
      </c>
      <c r="C111" t="s">
        <v>13</v>
      </c>
      <c r="D111" t="str">
        <f>VLOOKUP(テーブル1[[#This Row],[担当者ID]],担当者!$A$2:$C$8,2,FALSE)</f>
        <v>山田</v>
      </c>
      <c r="E111" s="2">
        <f>VLOOKUP(テーブル1[[#This Row],[担当者ID]],担当者!$A$2:$C$8,3,FALSE)</f>
        <v>1400</v>
      </c>
      <c r="F111" s="2">
        <f t="shared" si="1"/>
        <v>7000</v>
      </c>
    </row>
    <row r="112" spans="1:6" x14ac:dyDescent="0.4">
      <c r="A112" s="1">
        <v>45863</v>
      </c>
      <c r="B112" t="s">
        <v>12</v>
      </c>
      <c r="C112" t="s">
        <v>8</v>
      </c>
      <c r="D112" t="str">
        <f>VLOOKUP(テーブル1[[#This Row],[担当者ID]],担当者!$A$2:$C$8,2,FALSE)</f>
        <v>加藤</v>
      </c>
      <c r="E112" s="2">
        <f>VLOOKUP(テーブル1[[#This Row],[担当者ID]],担当者!$A$2:$C$8,3,FALSE)</f>
        <v>1550</v>
      </c>
      <c r="F112" s="2">
        <f t="shared" si="1"/>
        <v>7440</v>
      </c>
    </row>
    <row r="113" spans="1:6" x14ac:dyDescent="0.4">
      <c r="A113" s="1">
        <v>45863</v>
      </c>
      <c r="B113" t="s">
        <v>12</v>
      </c>
      <c r="C113" t="s">
        <v>11</v>
      </c>
      <c r="D113" t="str">
        <f>VLOOKUP(テーブル1[[#This Row],[担当者ID]],担当者!$A$2:$C$8,2,FALSE)</f>
        <v>吉村</v>
      </c>
      <c r="E113" s="2">
        <f>VLOOKUP(テーブル1[[#This Row],[担当者ID]],担当者!$A$2:$C$8,3,FALSE)</f>
        <v>1500</v>
      </c>
      <c r="F113" s="2">
        <f t="shared" si="1"/>
        <v>7200</v>
      </c>
    </row>
    <row r="114" spans="1:6" x14ac:dyDescent="0.4">
      <c r="A114" s="1">
        <v>45863</v>
      </c>
      <c r="B114" t="s">
        <v>12</v>
      </c>
      <c r="C114" t="s">
        <v>15</v>
      </c>
      <c r="D114" t="str">
        <f>VLOOKUP(テーブル1[[#This Row],[担当者ID]],担当者!$A$2:$C$8,2,FALSE)</f>
        <v>佐川</v>
      </c>
      <c r="E114" s="2">
        <f>VLOOKUP(テーブル1[[#This Row],[担当者ID]],担当者!$A$2:$C$8,3,FALSE)</f>
        <v>1250</v>
      </c>
      <c r="F114" s="2">
        <f t="shared" si="1"/>
        <v>6000</v>
      </c>
    </row>
    <row r="115" spans="1:6" x14ac:dyDescent="0.4">
      <c r="A115" s="1">
        <v>45863</v>
      </c>
      <c r="B115" t="s">
        <v>12</v>
      </c>
      <c r="C115" t="s">
        <v>9</v>
      </c>
      <c r="D115" t="str">
        <f>VLOOKUP(テーブル1[[#This Row],[担当者ID]],担当者!$A$2:$C$8,2,FALSE)</f>
        <v>村上</v>
      </c>
      <c r="E115" s="2">
        <f>VLOOKUP(テーブル1[[#This Row],[担当者ID]],担当者!$A$2:$C$8,3,FALSE)</f>
        <v>1350</v>
      </c>
      <c r="F115" s="2">
        <f t="shared" si="1"/>
        <v>6480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9B120-1D42-41D8-964A-2A19EEB6D51F}">
  <sheetPr>
    <tabColor theme="4" tint="0.59999389629810485"/>
  </sheetPr>
  <dimension ref="A1:C8"/>
  <sheetViews>
    <sheetView workbookViewId="0"/>
  </sheetViews>
  <sheetFormatPr defaultRowHeight="18.75" x14ac:dyDescent="0.4"/>
  <sheetData>
    <row r="1" spans="1:3" x14ac:dyDescent="0.4">
      <c r="A1" s="6" t="s">
        <v>17</v>
      </c>
      <c r="B1" s="6" t="s">
        <v>18</v>
      </c>
      <c r="C1" s="6" t="s">
        <v>19</v>
      </c>
    </row>
    <row r="2" spans="1:3" x14ac:dyDescent="0.4">
      <c r="A2" s="3" t="s">
        <v>20</v>
      </c>
      <c r="B2" s="3" t="s">
        <v>21</v>
      </c>
      <c r="C2" s="4">
        <v>1400</v>
      </c>
    </row>
    <row r="3" spans="1:3" x14ac:dyDescent="0.4">
      <c r="A3" s="3" t="s">
        <v>22</v>
      </c>
      <c r="B3" s="3" t="s">
        <v>23</v>
      </c>
      <c r="C3" s="4">
        <v>1300</v>
      </c>
    </row>
    <row r="4" spans="1:3" x14ac:dyDescent="0.4">
      <c r="A4" s="3" t="s">
        <v>24</v>
      </c>
      <c r="B4" s="3" t="s">
        <v>25</v>
      </c>
      <c r="C4" s="4">
        <v>1550</v>
      </c>
    </row>
    <row r="5" spans="1:3" x14ac:dyDescent="0.4">
      <c r="A5" s="3" t="s">
        <v>26</v>
      </c>
      <c r="B5" s="3" t="s">
        <v>27</v>
      </c>
      <c r="C5" s="4">
        <v>1500</v>
      </c>
    </row>
    <row r="6" spans="1:3" x14ac:dyDescent="0.4">
      <c r="A6" s="3" t="s">
        <v>28</v>
      </c>
      <c r="B6" s="3" t="s">
        <v>29</v>
      </c>
      <c r="C6" s="4">
        <v>1200</v>
      </c>
    </row>
    <row r="7" spans="1:3" x14ac:dyDescent="0.4">
      <c r="A7" s="3" t="s">
        <v>30</v>
      </c>
      <c r="B7" s="3" t="s">
        <v>31</v>
      </c>
      <c r="C7" s="4">
        <v>1350</v>
      </c>
    </row>
    <row r="8" spans="1:3" x14ac:dyDescent="0.4">
      <c r="A8" s="3" t="s">
        <v>32</v>
      </c>
      <c r="B8" s="3" t="s">
        <v>33</v>
      </c>
      <c r="C8" s="4">
        <v>1250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シフト表</vt:lpstr>
      <vt:lpstr>担当者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2025-04-03T05:15:59Z</dcterms:created>
  <dcterms:modified xsi:type="dcterms:W3CDTF">2025-04-03T05:27:17Z</dcterms:modified>
</cp:coreProperties>
</file>