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gihyo01-my.sharepoint.com/personal/r_ishii_gihyo01_onmicrosoft_com/Documents/単_Excel時短ワザ集/23_動作確認用_元データ/動作検証用/excelだけ抜き出し/"/>
    </mc:Choice>
  </mc:AlternateContent>
  <xr:revisionPtr revIDLastSave="1" documentId="8_{117A668D-EA45-45F5-9E6D-BECEFDD46BF2}" xr6:coauthVersionLast="47" xr6:coauthVersionMax="47" xr10:uidLastSave="{D63DDD5B-45BA-4C6C-8E10-3CB69CFA1EE2}"/>
  <bookViews>
    <workbookView xWindow="-110" yWindow="-110" windowWidth="38620" windowHeight="21100" activeTab="1" xr2:uid="{00000000-000D-0000-FFFF-FFFF00000000}"/>
  </bookViews>
  <sheets>
    <sheet name="2025年2月出納帳" sheetId="2" r:id="rId1"/>
    <sheet name="Sheet1" sheetId="1" r:id="rId2"/>
    <sheet name="Sheet2"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 l="1"/>
  <c r="F2" i="1" s="1"/>
  <c r="F3" i="1" s="1"/>
  <c r="F4" i="1" s="1"/>
  <c r="F5" i="1" s="1"/>
  <c r="F6" i="1" s="1"/>
  <c r="F7" i="1" s="1"/>
  <c r="F8" i="1" s="1"/>
  <c r="F3" i="2"/>
  <c r="F4" i="2" s="1"/>
  <c r="F5" i="2" s="1"/>
  <c r="F6" i="2" s="1"/>
  <c r="F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tc={09E961D9-A7D0-4ECB-8B2D-AD9F5080CA2D}</author>
    <author>tc={6921BE79-0608-40D2-BF2C-5AC62A8AC735}</author>
    <author>tc={8C935CD2-AE9A-420B-B17C-77928290A3F7}</author>
    <author>tc={403C53B3-5878-4B72-ABB4-8CB3916B5699}</author>
  </authors>
  <commentList>
    <comment ref="F2" authorId="0" shapeId="0" xr:uid="{09E961D9-A7D0-4ECB-8B2D-AD9F5080CA2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1行目の計算式のみ、前月繰り越しを反映してください。</t>
      </text>
    </comment>
    <comment ref="H2" authorId="1" shapeId="0" xr:uid="{6921BE79-0608-40D2-BF2C-5AC62A8AC73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ここは手動で入力するのではなく、前月出納帳最終行の残高を参照してください。</t>
      </text>
    </comment>
    <comment ref="B3" authorId="2" shapeId="0" xr:uid="{8C935CD2-AE9A-420B-B17C-77928290A3F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表記は「売上げ」で統一しましょう</t>
      </text>
    </comment>
    <comment ref="F3" authorId="3" shapeId="0" xr:uid="{403C53B3-5878-4B72-ABB4-8CB3916B569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2行目以降は「上の残高セル-支出-収入」の計算式</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鈴木葵</author>
  </authors>
  <commentList>
    <comment ref="B3" authorId="0" shapeId="0" xr:uid="{3D588F13-3C69-4E84-A199-B73871FB1513}">
      <text>
        <r>
          <rPr>
            <b/>
            <sz val="9"/>
            <color indexed="81"/>
            <rFont val="MS P ゴシック"/>
            <family val="3"/>
            <charset val="128"/>
          </rPr>
          <t>鈴木葵:</t>
        </r>
        <r>
          <rPr>
            <sz val="9"/>
            <color indexed="81"/>
            <rFont val="MS P ゴシック"/>
            <family val="3"/>
            <charset val="128"/>
          </rPr>
          <t xml:space="preserve">
・前回の議事録を要確認
・デモ用のPC準備を忘れず!!</t>
        </r>
      </text>
    </comment>
    <comment ref="B4" authorId="0" shapeId="0" xr:uid="{D3D26E6F-BCDE-42F2-B46F-03E474B20B3D}">
      <text>
        <r>
          <rPr>
            <b/>
            <sz val="9"/>
            <color indexed="81"/>
            <rFont val="MS P ゴシック"/>
            <family val="3"/>
            <charset val="128"/>
          </rPr>
          <t>鈴木葵:</t>
        </r>
        <r>
          <rPr>
            <sz val="9"/>
            <color indexed="81"/>
            <rFont val="MS P ゴシック"/>
            <family val="3"/>
            <charset val="128"/>
          </rPr>
          <t xml:space="preserve">
※領収書の原本は月末に経理部へ提出</t>
        </r>
      </text>
    </comment>
    <comment ref="D5" authorId="0" shapeId="0" xr:uid="{79A70022-9AC0-4BFD-A24D-E3EE5F849C12}">
      <text>
        <r>
          <rPr>
            <b/>
            <sz val="9"/>
            <color indexed="81"/>
            <rFont val="MS P ゴシック"/>
            <family val="3"/>
            <charset val="128"/>
          </rPr>
          <t>鈴木葵:</t>
        </r>
        <r>
          <rPr>
            <sz val="9"/>
            <color indexed="81"/>
            <rFont val="MS P ゴシック"/>
            <family val="3"/>
            <charset val="128"/>
          </rPr>
          <t xml:space="preserve">
11/2にドラフト版を送付</t>
        </r>
      </text>
    </comment>
  </commentList>
</comments>
</file>

<file path=xl/sharedStrings.xml><?xml version="1.0" encoding="utf-8"?>
<sst xmlns="http://schemas.openxmlformats.org/spreadsheetml/2006/main" count="55" uniqueCount="41">
  <si>
    <t>日付</t>
  </si>
  <si>
    <t>取引内容</t>
  </si>
  <si>
    <t>摘要</t>
  </si>
  <si>
    <t>仕入れ</t>
  </si>
  <si>
    <t>材料費</t>
  </si>
  <si>
    <t>売上</t>
  </si>
  <si>
    <t>商品販売</t>
  </si>
  <si>
    <t>光熱費</t>
  </si>
  <si>
    <t>電気代</t>
  </si>
  <si>
    <t>交通費</t>
  </si>
  <si>
    <t>出張費</t>
  </si>
  <si>
    <t>サービス提供</t>
  </si>
  <si>
    <t>消耗品購入</t>
  </si>
  <si>
    <t>文具費</t>
  </si>
  <si>
    <t>給与支払い</t>
  </si>
  <si>
    <t>社員給与</t>
  </si>
  <si>
    <t>支出</t>
    <phoneticPr fontId="2"/>
  </si>
  <si>
    <t>収入</t>
    <phoneticPr fontId="2"/>
  </si>
  <si>
    <t>残高</t>
    <phoneticPr fontId="2"/>
  </si>
  <si>
    <t>前月繰り越し</t>
    <rPh sb="0" eb="2">
      <t>ゼンゲツ</t>
    </rPh>
    <rPh sb="2" eb="3">
      <t>ク</t>
    </rPh>
    <rPh sb="4" eb="5">
      <t>コ</t>
    </rPh>
    <phoneticPr fontId="2"/>
  </si>
  <si>
    <t>前月繰越</t>
  </si>
  <si>
    <t>商品販売</t>
    <phoneticPr fontId="2"/>
  </si>
  <si>
    <t>サービス提供</t>
    <phoneticPr fontId="2"/>
  </si>
  <si>
    <t>電気代</t>
    <phoneticPr fontId="2"/>
  </si>
  <si>
    <t>材料費</t>
    <rPh sb="2" eb="3">
      <t>ヒ</t>
    </rPh>
    <phoneticPr fontId="2"/>
  </si>
  <si>
    <t>売上げ</t>
    <phoneticPr fontId="2"/>
  </si>
  <si>
    <t>担当者</t>
  </si>
  <si>
    <t>タスク名</t>
  </si>
  <si>
    <t>期限</t>
  </si>
  <si>
    <t>ステータス</t>
  </si>
  <si>
    <t>佐藤</t>
  </si>
  <si>
    <t>A企画書 作成</t>
  </si>
  <si>
    <t>進行中</t>
  </si>
  <si>
    <t>鈴木</t>
  </si>
  <si>
    <t>B社 定例会準備</t>
  </si>
  <si>
    <t>未着手</t>
  </si>
  <si>
    <t>高橋</t>
  </si>
  <si>
    <t>経費精算（9月分）</t>
  </si>
  <si>
    <t>完了</t>
  </si>
  <si>
    <t>田中</t>
  </si>
  <si>
    <t>新人研修 資料送付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</si>
</sst>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11"/>
      <color theme="1"/>
      <name val="Yu Gothic"/>
      <family val="2"/>
      <scheme val="minor"/>
    </font>
    <font>
      <sz val="6"/>
      <name val="Yu Gothic"/>
      <family val="3"/>
      <charset val="128"/>
      <scheme val="minor"/>
    </font>
    <font>
      <b/>
      <sz val="11"/>
      <color theme="1"/>
      <name val="Yu Gothic"/>
      <family val="3"/>
      <charset val="128"/>
      <scheme val="minor"/>
    </font>
    <font>
      <b/>
      <sz val="11"/>
      <color theme="0"/>
      <name val="Yu Gothic"/>
      <family val="2"/>
      <scheme val="minor"/>
    </font>
    <font>
      <sz val="9"/>
      <color indexed="81"/>
      <name val="MS P ゴシック"/>
      <family val="3"/>
      <charset val="128"/>
    </font>
    <font>
      <b/>
      <sz val="9"/>
      <color indexed="81"/>
      <name val="MS P 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7"/>
        <bgColor theme="7"/>
      </patternFill>
    </fill>
    <fill>
      <patternFill patternType="solid">
        <fgColor theme="7" tint="0.79998168889431442"/>
        <bgColor theme="7" tint="0.79998168889431442"/>
      </patternFill>
    </fill>
  </fills>
  <borders count="10">
    <border>
      <left/>
      <right/>
      <top/>
      <bottom/>
      <diagonal/>
    </border>
    <border>
      <left/>
      <right style="thin">
        <color theme="4" tint="0.39997558519241921"/>
      </right>
      <top/>
      <bottom/>
      <diagonal/>
    </border>
    <border>
      <left style="thin">
        <color theme="4" tint="0.39997558519241921"/>
      </left>
      <right style="thin">
        <color theme="4" tint="0.39997558519241921"/>
      </right>
      <top style="thin">
        <color indexed="64"/>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7" tint="0.39997558519241921"/>
      </left>
      <right/>
      <top style="thin">
        <color theme="7" tint="0.39997558519241921"/>
      </top>
      <bottom style="thin">
        <color theme="7" tint="0.39997558519241921"/>
      </bottom>
      <diagonal/>
    </border>
    <border>
      <left/>
      <right/>
      <top style="thin">
        <color theme="7" tint="0.39997558519241921"/>
      </top>
      <bottom style="thin">
        <color theme="7" tint="0.39997558519241921"/>
      </bottom>
      <diagonal/>
    </border>
    <border>
      <left/>
      <right style="thin">
        <color theme="7" tint="0.39997558519241921"/>
      </right>
      <top style="thin">
        <color theme="7" tint="0.39997558519241921"/>
      </top>
      <bottom style="thin">
        <color theme="7" tint="0.39997558519241921"/>
      </bottom>
      <diagonal/>
    </border>
    <border>
      <left style="thin">
        <color theme="7" tint="0.39997558519241921"/>
      </left>
      <right/>
      <top style="thin">
        <color theme="7" tint="0.39997558519241921"/>
      </top>
      <bottom/>
      <diagonal/>
    </border>
    <border>
      <left/>
      <right/>
      <top style="thin">
        <color theme="7" tint="0.39997558519241921"/>
      </top>
      <bottom/>
      <diagonal/>
    </border>
    <border>
      <left/>
      <right style="thin">
        <color theme="7" tint="0.39997558519241921"/>
      </right>
      <top style="thin">
        <color theme="7" tint="0.39997558519241921"/>
      </top>
      <bottom/>
      <diagonal/>
    </border>
  </borders>
  <cellStyleXfs count="2">
    <xf numFmtId="0" fontId="0" fillId="0" borderId="0"/>
    <xf numFmtId="38" fontId="1" fillId="0" borderId="0" applyFont="0" applyFill="0" applyBorder="0" applyAlignment="0" applyProtection="0">
      <alignment vertical="center"/>
    </xf>
  </cellStyleXfs>
  <cellXfs count="21">
    <xf numFmtId="0" fontId="0" fillId="0" borderId="0" xfId="0"/>
    <xf numFmtId="14" fontId="0" fillId="0" borderId="0" xfId="0" applyNumberFormat="1"/>
    <xf numFmtId="3" fontId="0" fillId="0" borderId="0" xfId="0" applyNumberFormat="1"/>
    <xf numFmtId="0" fontId="0" fillId="0" borderId="1" xfId="0" applyBorder="1"/>
    <xf numFmtId="0" fontId="3" fillId="2" borderId="2" xfId="0" applyFont="1" applyFill="1" applyBorder="1" applyAlignment="1">
      <alignment horizontal="center"/>
    </xf>
    <xf numFmtId="38" fontId="0" fillId="0" borderId="3" xfId="1" applyFont="1" applyBorder="1" applyAlignment="1"/>
    <xf numFmtId="0" fontId="0" fillId="0" borderId="4" xfId="0" applyBorder="1"/>
    <xf numFmtId="0" fontId="0" fillId="0" borderId="5" xfId="0" applyBorder="1"/>
    <xf numFmtId="0" fontId="0" fillId="0" borderId="6" xfId="0" applyBorder="1"/>
    <xf numFmtId="0" fontId="4" fillId="3" borderId="7" xfId="0" applyFont="1" applyFill="1" applyBorder="1"/>
    <xf numFmtId="0" fontId="4" fillId="3" borderId="8" xfId="0" applyFont="1" applyFill="1" applyBorder="1"/>
    <xf numFmtId="0" fontId="4" fillId="3" borderId="9" xfId="0" applyFont="1" applyFill="1" applyBorder="1"/>
    <xf numFmtId="0" fontId="0" fillId="4" borderId="7" xfId="0" applyFill="1" applyBorder="1"/>
    <xf numFmtId="0" fontId="0" fillId="4" borderId="8" xfId="0" applyFill="1" applyBorder="1"/>
    <xf numFmtId="56" fontId="0" fillId="4" borderId="8" xfId="0" applyNumberFormat="1" applyFill="1" applyBorder="1"/>
    <xf numFmtId="0" fontId="0" fillId="4" borderId="9" xfId="0" applyFill="1" applyBorder="1"/>
    <xf numFmtId="0" fontId="0" fillId="0" borderId="7" xfId="0" applyBorder="1"/>
    <xf numFmtId="0" fontId="0" fillId="0" borderId="8" xfId="0" applyBorder="1"/>
    <xf numFmtId="56" fontId="0" fillId="0" borderId="8" xfId="0" applyNumberFormat="1" applyBorder="1"/>
    <xf numFmtId="0" fontId="0" fillId="0" borderId="9" xfId="0" applyBorder="1"/>
    <xf numFmtId="56" fontId="0" fillId="0" borderId="5" xfId="0" applyNumberFormat="1" applyBorder="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Saori Omori" id="{892C798F-5C5E-42B1-B9A5-00B074220DB9}" userId="3921015a4599949d"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3325C8F-4BBB-4EA7-9DB7-875F95501794}" name="テーブル13" displayName="テーブル13" ref="A1:F20" totalsRowShown="0">
  <autoFilter ref="A1:F20" xr:uid="{A1D71993-5826-4AC2-9C94-9ABDE65399B7}"/>
  <tableColumns count="6">
    <tableColumn id="1" xr3:uid="{4CFBB1E4-D563-47AD-A6A1-B598E32B73A9}" name="日付"/>
    <tableColumn id="2" xr3:uid="{843C8AFF-9BB8-4E79-A400-2C2EBACC4650}" name="取引内容"/>
    <tableColumn id="3" xr3:uid="{259770A3-0BD3-4936-8D19-C0ADC7AC0F22}" name="摘要"/>
    <tableColumn id="4" xr3:uid="{085FFC83-345B-4C42-A371-DBD74A2F1310}" name="支出"/>
    <tableColumn id="5" xr3:uid="{0FAB98E4-9B86-4A68-9797-4A5D579EF6C2}" name="収入"/>
    <tableColumn id="6" xr3:uid="{9C1749B1-2A84-4517-B0B1-5C08CF5476D8}" name="残高"/>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D71993-5826-4AC2-9C94-9ABDE65399B7}" name="テーブル1" displayName="テーブル1" ref="A1:F20" totalsRowShown="0">
  <autoFilter ref="A1:F20" xr:uid="{A1D71993-5826-4AC2-9C94-9ABDE65399B7}"/>
  <tableColumns count="6">
    <tableColumn id="1" xr3:uid="{3D40776E-A08E-4435-B066-01FD373E0044}" name="日付"/>
    <tableColumn id="2" xr3:uid="{44CA979E-97C9-4FE3-8B7D-4D47909AABD7}" name="取引内容"/>
    <tableColumn id="3" xr3:uid="{BF4EE94B-AFC2-4968-BA1C-6D7F0887BCB2}" name="摘要"/>
    <tableColumn id="4" xr3:uid="{DED44D53-2C94-4EA0-972E-B64941E9EA6C}" name="支出"/>
    <tableColumn id="5" xr3:uid="{535D6EDC-82EB-4886-9FE2-526065A132E0}" name="収入"/>
    <tableColumn id="6" xr3:uid="{3E9C1A13-3819-41E4-8ABE-B9AFAC9757EF}" name="残高"/>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 dT="2025-03-16T12:21:43.00" personId="{892C798F-5C5E-42B1-B9A5-00B074220DB9}" id="{09E961D9-A7D0-4ECB-8B2D-AD9F5080CA2D}">
    <text>1行目の計算式のみ、前月繰り越しを反映してください。</text>
  </threadedComment>
  <threadedComment ref="H2" dT="2025-03-16T11:48:52.27" personId="{892C798F-5C5E-42B1-B9A5-00B074220DB9}" id="{6921BE79-0608-40D2-BF2C-5AC62A8AC735}">
    <text>ここは手動で入力するのではなく、前月出納帳最終行の残高を参照してください。</text>
  </threadedComment>
  <threadedComment ref="B3" dT="2025-03-16T12:22:21.53" personId="{892C798F-5C5E-42B1-B9A5-00B074220DB9}" id="{8C935CD2-AE9A-420B-B17C-77928290A3F7}">
    <text>表記は「売上げ」で統一しましょう</text>
  </threadedComment>
  <threadedComment ref="F3" dT="2025-03-16T12:21:21.28" personId="{892C798F-5C5E-42B1-B9A5-00B074220DB9}" id="{403C53B3-5878-4B72-ABB4-8CB3916B5699}">
    <text>2行目以降は「上の残高セル-支出-収入」の計算式</text>
  </threadedComment>
</ThreadedComment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EAEC7-C600-467A-A1B4-750F0914AE0F}">
  <dimension ref="A1:H7"/>
  <sheetViews>
    <sheetView workbookViewId="0">
      <selection activeCell="H2" sqref="H2"/>
    </sheetView>
  </sheetViews>
  <sheetFormatPr defaultRowHeight="18"/>
  <cols>
    <col min="1" max="1" width="11.75" customWidth="1"/>
    <col min="2" max="2" width="14.33203125" customWidth="1"/>
    <col min="3" max="3" width="18" customWidth="1"/>
    <col min="4" max="5" width="10.33203125" customWidth="1"/>
    <col min="6" max="6" width="11.33203125" customWidth="1"/>
    <col min="7" max="7" width="5.5" customWidth="1"/>
    <col min="8" max="8" width="13" bestFit="1" customWidth="1"/>
  </cols>
  <sheetData>
    <row r="1" spans="1:8">
      <c r="A1" t="s">
        <v>0</v>
      </c>
      <c r="B1" t="s">
        <v>1</v>
      </c>
      <c r="C1" t="s">
        <v>2</v>
      </c>
      <c r="D1" t="s">
        <v>16</v>
      </c>
      <c r="E1" t="s">
        <v>17</v>
      </c>
      <c r="F1" t="s">
        <v>18</v>
      </c>
      <c r="G1" s="3"/>
      <c r="H1" s="4" t="s">
        <v>19</v>
      </c>
    </row>
    <row r="2" spans="1:8">
      <c r="A2" s="1">
        <v>45689</v>
      </c>
      <c r="B2" t="s">
        <v>20</v>
      </c>
      <c r="E2" s="2"/>
      <c r="F2" s="2">
        <v>569000</v>
      </c>
      <c r="G2" s="3"/>
      <c r="H2" s="5">
        <v>569000</v>
      </c>
    </row>
    <row r="3" spans="1:8">
      <c r="A3" s="1">
        <v>45691</v>
      </c>
      <c r="B3" t="s">
        <v>25</v>
      </c>
      <c r="C3" t="s">
        <v>21</v>
      </c>
      <c r="D3" s="2"/>
      <c r="E3" s="2">
        <v>150000</v>
      </c>
      <c r="F3" s="2">
        <f>F2-テーブル13[[#This Row],[支出]]+テーブル13[[#This Row],[収入]]</f>
        <v>719000</v>
      </c>
    </row>
    <row r="4" spans="1:8">
      <c r="A4" s="1">
        <v>45693</v>
      </c>
      <c r="B4" t="s">
        <v>3</v>
      </c>
      <c r="C4" t="s">
        <v>24</v>
      </c>
      <c r="D4" s="2">
        <v>80000</v>
      </c>
      <c r="F4" s="2">
        <f>F3-テーブル13[[#This Row],[支出]]+テーブル13[[#This Row],[収入]]</f>
        <v>639000</v>
      </c>
    </row>
    <row r="5" spans="1:8">
      <c r="A5" s="1">
        <v>45698</v>
      </c>
      <c r="B5" t="s">
        <v>7</v>
      </c>
      <c r="C5" t="s">
        <v>23</v>
      </c>
      <c r="D5" s="2">
        <v>9000</v>
      </c>
      <c r="E5" s="2"/>
      <c r="F5" s="2">
        <f>F4-テーブル13[[#This Row],[支出]]+テーブル13[[#This Row],[収入]]</f>
        <v>630000</v>
      </c>
    </row>
    <row r="6" spans="1:8">
      <c r="A6" s="1">
        <v>45703</v>
      </c>
      <c r="B6" t="s">
        <v>25</v>
      </c>
      <c r="C6" t="s">
        <v>22</v>
      </c>
      <c r="D6" s="2"/>
      <c r="E6" s="2">
        <v>70000</v>
      </c>
      <c r="F6" s="2">
        <f>F5-テーブル13[[#This Row],[支出]]+テーブル13[[#This Row],[収入]]</f>
        <v>700000</v>
      </c>
    </row>
    <row r="7" spans="1:8">
      <c r="A7" s="1">
        <v>45703</v>
      </c>
      <c r="B7" t="s">
        <v>14</v>
      </c>
      <c r="C7" t="s">
        <v>15</v>
      </c>
      <c r="D7" s="2">
        <v>200000</v>
      </c>
      <c r="F7" s="2">
        <f>F6-テーブル13[[#This Row],[支出]]+テーブル13[[#This Row],[収入]]</f>
        <v>500000</v>
      </c>
    </row>
  </sheetData>
  <phoneticPr fontId="2"/>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
  <sheetViews>
    <sheetView tabSelected="1" workbookViewId="0">
      <selection activeCell="H2" sqref="H2"/>
    </sheetView>
  </sheetViews>
  <sheetFormatPr defaultRowHeight="18"/>
  <cols>
    <col min="1" max="1" width="11.75" customWidth="1"/>
    <col min="2" max="2" width="14.33203125" customWidth="1"/>
    <col min="3" max="3" width="18" customWidth="1"/>
    <col min="4" max="5" width="10.33203125" customWidth="1"/>
    <col min="6" max="6" width="11.33203125" customWidth="1"/>
    <col min="7" max="7" width="5.5" customWidth="1"/>
    <col min="8" max="8" width="13" bestFit="1" customWidth="1"/>
  </cols>
  <sheetData>
    <row r="1" spans="1:8">
      <c r="A1" t="s">
        <v>0</v>
      </c>
      <c r="B1" t="s">
        <v>1</v>
      </c>
      <c r="C1" t="s">
        <v>2</v>
      </c>
      <c r="D1" t="s">
        <v>16</v>
      </c>
      <c r="E1" t="s">
        <v>17</v>
      </c>
      <c r="F1" t="s">
        <v>18</v>
      </c>
      <c r="G1" s="3"/>
      <c r="H1" s="4" t="s">
        <v>19</v>
      </c>
    </row>
    <row r="2" spans="1:8">
      <c r="A2" s="1">
        <v>45717</v>
      </c>
      <c r="B2" t="s">
        <v>3</v>
      </c>
      <c r="C2" t="s">
        <v>4</v>
      </c>
      <c r="D2" s="2">
        <v>50000</v>
      </c>
      <c r="F2" s="2">
        <f>$H$2-テーブル1[[#This Row],[支出]]+テーブル1[[#This Row],[収入]]</f>
        <v>450000</v>
      </c>
      <c r="G2" s="3"/>
      <c r="H2" s="5">
        <f>'2025年2月出納帳'!F7</f>
        <v>500000</v>
      </c>
    </row>
    <row r="3" spans="1:8">
      <c r="A3" s="1">
        <v>45719</v>
      </c>
      <c r="B3" t="s">
        <v>5</v>
      </c>
      <c r="C3" t="s">
        <v>6</v>
      </c>
      <c r="E3" s="2">
        <v>120000</v>
      </c>
      <c r="F3" s="2">
        <f>F2-テーブル1[[#This Row],[支出]]+テーブル1[[#This Row],[収入]]</f>
        <v>570000</v>
      </c>
    </row>
    <row r="4" spans="1:8">
      <c r="A4" s="1">
        <v>45721</v>
      </c>
      <c r="B4" t="s">
        <v>7</v>
      </c>
      <c r="C4" t="s">
        <v>8</v>
      </c>
      <c r="D4" s="2">
        <v>8500</v>
      </c>
      <c r="F4" s="2">
        <f>F3-テーブル1[[#This Row],[支出]]+テーブル1[[#This Row],[収入]]</f>
        <v>561500</v>
      </c>
    </row>
    <row r="5" spans="1:8">
      <c r="A5" s="1">
        <v>45723</v>
      </c>
      <c r="B5" t="s">
        <v>9</v>
      </c>
      <c r="C5" t="s">
        <v>10</v>
      </c>
      <c r="D5" s="2">
        <v>12000</v>
      </c>
      <c r="F5" s="2">
        <f>F4-テーブル1[[#This Row],[支出]]+テーブル1[[#This Row],[収入]]</f>
        <v>549500</v>
      </c>
    </row>
    <row r="6" spans="1:8">
      <c r="A6" s="1">
        <v>45726</v>
      </c>
      <c r="B6" t="s">
        <v>5</v>
      </c>
      <c r="C6" t="s">
        <v>11</v>
      </c>
      <c r="E6" s="2">
        <v>80000</v>
      </c>
      <c r="F6" s="2">
        <f>F5-テーブル1[[#This Row],[支出]]+テーブル1[[#This Row],[収入]]</f>
        <v>629500</v>
      </c>
    </row>
    <row r="7" spans="1:8">
      <c r="A7" s="1">
        <v>45728</v>
      </c>
      <c r="B7" t="s">
        <v>12</v>
      </c>
      <c r="C7" t="s">
        <v>13</v>
      </c>
      <c r="D7" s="2">
        <v>5000</v>
      </c>
      <c r="F7" s="2">
        <f>F6-テーブル1[[#This Row],[支出]]+テーブル1[[#This Row],[収入]]</f>
        <v>624500</v>
      </c>
    </row>
    <row r="8" spans="1:8">
      <c r="A8" s="1">
        <v>45731</v>
      </c>
      <c r="B8" t="s">
        <v>14</v>
      </c>
      <c r="C8" t="s">
        <v>15</v>
      </c>
      <c r="D8" s="2">
        <v>200000</v>
      </c>
      <c r="F8" s="2">
        <f>F7-テーブル1[[#This Row],[支出]]+テーブル1[[#This Row],[収入]]</f>
        <v>424500</v>
      </c>
    </row>
  </sheetData>
  <phoneticPr fontId="2"/>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C1F4-60BE-4322-A827-0C0D150FF99E}">
  <dimension ref="A1:D5"/>
  <sheetViews>
    <sheetView workbookViewId="0"/>
  </sheetViews>
  <sheetFormatPr defaultRowHeight="18"/>
  <cols>
    <col min="2" max="2" width="17.33203125" bestFit="1" customWidth="1"/>
    <col min="3" max="3" width="10.25" customWidth="1"/>
    <col min="4" max="4" width="11.75" customWidth="1"/>
  </cols>
  <sheetData>
    <row r="1" spans="1:4">
      <c r="A1" s="9" t="s">
        <v>26</v>
      </c>
      <c r="B1" s="10" t="s">
        <v>27</v>
      </c>
      <c r="C1" s="10" t="s">
        <v>28</v>
      </c>
      <c r="D1" s="11" t="s">
        <v>29</v>
      </c>
    </row>
    <row r="2" spans="1:4">
      <c r="A2" s="12" t="s">
        <v>30</v>
      </c>
      <c r="B2" s="13" t="s">
        <v>31</v>
      </c>
      <c r="C2" s="14">
        <v>45960</v>
      </c>
      <c r="D2" s="15" t="s">
        <v>32</v>
      </c>
    </row>
    <row r="3" spans="1:4">
      <c r="A3" s="16" t="s">
        <v>33</v>
      </c>
      <c r="B3" s="17" t="s">
        <v>34</v>
      </c>
      <c r="C3" s="18">
        <v>45962</v>
      </c>
      <c r="D3" s="19" t="s">
        <v>35</v>
      </c>
    </row>
    <row r="4" spans="1:4">
      <c r="A4" s="12" t="s">
        <v>36</v>
      </c>
      <c r="B4" s="13" t="s">
        <v>37</v>
      </c>
      <c r="C4" s="14">
        <v>45958</v>
      </c>
      <c r="D4" s="15" t="s">
        <v>38</v>
      </c>
    </row>
    <row r="5" spans="1:4">
      <c r="A5" s="6" t="s">
        <v>39</v>
      </c>
      <c r="B5" s="7" t="s">
        <v>40</v>
      </c>
      <c r="C5" s="20">
        <v>45966</v>
      </c>
      <c r="D5" s="8" t="s">
        <v>32</v>
      </c>
    </row>
  </sheetData>
  <phoneticPr fontId="2"/>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2025年2月出納帳</vt: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Saori Omori</dc:creator>
  <cp:lastModifiedBy>石井亮輔</cp:lastModifiedBy>
  <dcterms:created xsi:type="dcterms:W3CDTF">2015-06-05T18:19:34Z</dcterms:created>
  <dcterms:modified xsi:type="dcterms:W3CDTF">2025-11-12T07:07:23Z</dcterms:modified>
</cp:coreProperties>
</file>