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66925"/>
  <xr:revisionPtr revIDLastSave="0" documentId="13_ncr:1_{E9E63F04-150A-4B02-8371-E2E812682DBA}" xr6:coauthVersionLast="47" xr6:coauthVersionMax="47" xr10:uidLastSave="{00000000-0000-0000-0000-000000000000}"/>
  <bookViews>
    <workbookView xWindow="1620" yWindow="2200" windowWidth="19070" windowHeight="12540" xr2:uid="{9983C110-93CF-504C-9689-994AB68E4182}"/>
  </bookViews>
  <sheets>
    <sheet name="請求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7" i="1" l="1"/>
  <c r="G38" i="1"/>
  <c r="G39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15" i="1"/>
  <c r="G40" i="1" l="1"/>
  <c r="G41" i="1" s="1"/>
  <c r="G42" i="1" s="1"/>
  <c r="B11" i="1" s="1"/>
</calcChain>
</file>

<file path=xl/sharedStrings.xml><?xml version="1.0" encoding="utf-8"?>
<sst xmlns="http://schemas.openxmlformats.org/spreadsheetml/2006/main" count="73" uniqueCount="54">
  <si>
    <t>数量</t>
    <rPh sb="0" eb="2">
      <t xml:space="preserve">スウリョウ </t>
    </rPh>
    <phoneticPr fontId="1"/>
  </si>
  <si>
    <t>請　求　書</t>
    <rPh sb="0" eb="5">
      <t xml:space="preserve">セイキュウショ </t>
    </rPh>
    <phoneticPr fontId="1"/>
  </si>
  <si>
    <t>金額</t>
    <rPh sb="0" eb="2">
      <t xml:space="preserve">キンガク </t>
    </rPh>
    <phoneticPr fontId="1"/>
  </si>
  <si>
    <t>単価</t>
    <rPh sb="0" eb="2">
      <t xml:space="preserve">タンカ </t>
    </rPh>
    <phoneticPr fontId="1"/>
  </si>
  <si>
    <t>単位</t>
    <rPh sb="0" eb="2">
      <t xml:space="preserve">タンイ </t>
    </rPh>
    <phoneticPr fontId="1"/>
  </si>
  <si>
    <t>東京都千代田区千代田1-1-1</t>
    <rPh sb="0" eb="3">
      <t xml:space="preserve">トウキョウト </t>
    </rPh>
    <rPh sb="3" eb="7">
      <t xml:space="preserve">チヨダク </t>
    </rPh>
    <rPh sb="7" eb="10">
      <t xml:space="preserve">チヨダ </t>
    </rPh>
    <phoneticPr fontId="1"/>
  </si>
  <si>
    <t>合計</t>
    <rPh sb="0" eb="2">
      <t xml:space="preserve">ゴウケイ </t>
    </rPh>
    <phoneticPr fontId="1"/>
  </si>
  <si>
    <t>小計</t>
    <rPh sb="0" eb="2">
      <t xml:space="preserve">ショウケイ </t>
    </rPh>
    <phoneticPr fontId="1"/>
  </si>
  <si>
    <t>消費税</t>
    <rPh sb="0" eb="3">
      <t xml:space="preserve">ショウヒゼイガク </t>
    </rPh>
    <phoneticPr fontId="1"/>
  </si>
  <si>
    <t>◎◎株式会社 御中</t>
    <rPh sb="7" eb="9">
      <t xml:space="preserve">オンチュウ </t>
    </rPh>
    <phoneticPr fontId="1"/>
  </si>
  <si>
    <t>下記の通りご請求申し上げます。</t>
    <rPh sb="3" eb="4">
      <t>トオ</t>
    </rPh>
    <phoneticPr fontId="1"/>
  </si>
  <si>
    <t>伝票番号</t>
    <rPh sb="0" eb="4">
      <t>デンピョウバンゴウ</t>
    </rPh>
    <phoneticPr fontId="1"/>
  </si>
  <si>
    <t>発行日</t>
    <rPh sb="0" eb="3">
      <t>ハッコウビ</t>
    </rPh>
    <phoneticPr fontId="1"/>
  </si>
  <si>
    <t>ご請求金額</t>
    <rPh sb="1" eb="5">
      <t>セイキュウキンガク</t>
    </rPh>
    <phoneticPr fontId="1"/>
  </si>
  <si>
    <t>株式会社□□</t>
    <rPh sb="0" eb="4">
      <t>カブシ</t>
    </rPh>
    <phoneticPr fontId="1"/>
  </si>
  <si>
    <t>お支払期限</t>
    <rPh sb="1" eb="2">
      <t xml:space="preserve">シハライキゲン </t>
    </rPh>
    <phoneticPr fontId="1"/>
  </si>
  <si>
    <t>振込先</t>
    <phoneticPr fontId="1"/>
  </si>
  <si>
    <t>〇〇銀行 △△支店 普通 12345678</t>
    <rPh sb="2" eb="4">
      <t xml:space="preserve">ギンコウ </t>
    </rPh>
    <rPh sb="7" eb="9">
      <t>シテン</t>
    </rPh>
    <rPh sb="10" eb="12">
      <t xml:space="preserve">フツウ </t>
    </rPh>
    <phoneticPr fontId="1"/>
  </si>
  <si>
    <t>〒000-0000</t>
    <phoneticPr fontId="1"/>
  </si>
  <si>
    <t>TEL：00-0000-0000</t>
    <phoneticPr fontId="1"/>
  </si>
  <si>
    <t>××ビル5階</t>
    <phoneticPr fontId="1"/>
  </si>
  <si>
    <t>商品名</t>
    <rPh sb="0" eb="3">
      <t>ショウヒンメイ</t>
    </rPh>
    <phoneticPr fontId="1"/>
  </si>
  <si>
    <t>ノートPC（Type-A）</t>
  </si>
  <si>
    <t>台</t>
  </si>
  <si>
    <t>27インチモニター</t>
  </si>
  <si>
    <t>ドッキングステーション</t>
  </si>
  <si>
    <t>個</t>
  </si>
  <si>
    <t>ワイヤレスキーボード</t>
  </si>
  <si>
    <t>ワイヤレスマウス</t>
  </si>
  <si>
    <t>Webカメラ（高画質）</t>
  </si>
  <si>
    <t>ヘッドセット</t>
  </si>
  <si>
    <t>LANケーブル (5m)</t>
  </si>
  <si>
    <t>本</t>
  </si>
  <si>
    <t>電源タップ（6個口）</t>
  </si>
  <si>
    <t>プリンター（A4複合機）</t>
  </si>
  <si>
    <t>交換用インク（黒）</t>
  </si>
  <si>
    <t>交換用インク（カラー）</t>
  </si>
  <si>
    <t>コピー用紙（A4/500枚）</t>
  </si>
  <si>
    <t>冊</t>
  </si>
  <si>
    <t>サーバーラック</t>
  </si>
  <si>
    <t>UPS（無停電電源装置）</t>
  </si>
  <si>
    <t>外付けHDD (4TB)</t>
  </si>
  <si>
    <t>セキュリティソフト（3年版）</t>
  </si>
  <si>
    <t>ライセンス</t>
  </si>
  <si>
    <t>グループウェア導入支援</t>
  </si>
  <si>
    <t>式</t>
  </si>
  <si>
    <t>社内ネットワーク構築費</t>
  </si>
  <si>
    <t>PCキッティング作業</t>
  </si>
  <si>
    <t>データ移行作業</t>
  </si>
  <si>
    <t>保守サポート（月額）</t>
  </si>
  <si>
    <t>プロジェクター</t>
  </si>
  <si>
    <t>スクリーン（100インチ）</t>
  </si>
  <si>
    <t>ホワイトボード</t>
  </si>
  <si>
    <t>備考欄</t>
    <rPh sb="0" eb="3">
      <t>ビコウラン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</si>
</sst>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 円&quot;\ \(&quot;税&quot;&quot;込&quot;\)"/>
  </numFmts>
  <fonts count="9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  <border>
      <left style="thin">
        <color rgb="FFCCCCCC"/>
      </left>
      <right/>
      <top/>
      <bottom/>
      <diagonal/>
    </border>
    <border>
      <left/>
      <right style="thin">
        <color theme="0" tint="-0.34998626667073579"/>
      </right>
      <top style="thin">
        <color rgb="FFCCCCCC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rgb="FFCCCCCC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38" fontId="4" fillId="0" borderId="0" xfId="1" applyFon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>
      <alignment vertical="center"/>
    </xf>
    <xf numFmtId="0" fontId="8" fillId="2" borderId="0" xfId="0" applyFont="1" applyFill="1" applyAlignment="1">
      <alignment horizontal="center" vertical="center"/>
    </xf>
    <xf numFmtId="38" fontId="0" fillId="0" borderId="3" xfId="0" applyNumberFormat="1" applyBorder="1">
      <alignment vertical="center"/>
    </xf>
    <xf numFmtId="0" fontId="8" fillId="2" borderId="0" xfId="0" applyFont="1" applyFill="1">
      <alignment vertical="center"/>
    </xf>
    <xf numFmtId="14" fontId="0" fillId="0" borderId="0" xfId="0" applyNumberFormat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0" fontId="8" fillId="3" borderId="0" xfId="0" applyFont="1" applyFill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CCCC"/>
      <color rgb="FF2E2E2E"/>
      <color rgb="FF363636"/>
      <color rgb="FF222222"/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B7F63-2933-9D47-9EEC-2C2DD74A48F2}">
  <dimension ref="A1:G51"/>
  <sheetViews>
    <sheetView showGridLines="0" tabSelected="1" zoomScaleNormal="100" zoomScaleSheetLayoutView="80" zoomScalePageLayoutView="120" workbookViewId="0">
      <selection sqref="A1:G1"/>
    </sheetView>
  </sheetViews>
  <sheetFormatPr defaultColWidth="9.84375" defaultRowHeight="20" x14ac:dyDescent="0.6"/>
  <cols>
    <col min="1" max="1" width="13.07421875" customWidth="1"/>
    <col min="2" max="2" width="12.07421875" customWidth="1"/>
    <col min="3" max="3" width="8.4609375" customWidth="1"/>
    <col min="4" max="4" width="7.84375" customWidth="1"/>
    <col min="5" max="5" width="10.53515625" bestFit="1" customWidth="1"/>
    <col min="6" max="6" width="11.3828125" customWidth="1"/>
    <col min="7" max="7" width="12" customWidth="1"/>
  </cols>
  <sheetData>
    <row r="1" spans="1:7" ht="44" customHeight="1" x14ac:dyDescent="0.6">
      <c r="A1" s="19" t="s">
        <v>1</v>
      </c>
      <c r="B1" s="19"/>
      <c r="C1" s="19"/>
      <c r="D1" s="19"/>
      <c r="E1" s="19"/>
      <c r="F1" s="19"/>
      <c r="G1" s="19"/>
    </row>
    <row r="2" spans="1:7" x14ac:dyDescent="0.6">
      <c r="A2" s="20" t="s">
        <v>9</v>
      </c>
      <c r="B2" s="20"/>
      <c r="C2" s="20"/>
      <c r="D2" s="20"/>
      <c r="F2" s="11" t="s">
        <v>12</v>
      </c>
      <c r="G2" s="1">
        <v>45974</v>
      </c>
    </row>
    <row r="3" spans="1:7" x14ac:dyDescent="0.6">
      <c r="A3" s="21"/>
      <c r="B3" s="21"/>
      <c r="C3" s="21"/>
      <c r="D3" s="21"/>
      <c r="F3" s="11" t="s">
        <v>11</v>
      </c>
      <c r="G3">
        <v>1209</v>
      </c>
    </row>
    <row r="6" spans="1:7" x14ac:dyDescent="0.6">
      <c r="A6" t="s">
        <v>10</v>
      </c>
      <c r="F6" t="s">
        <v>14</v>
      </c>
    </row>
    <row r="7" spans="1:7" x14ac:dyDescent="0.6">
      <c r="A7" s="12"/>
      <c r="F7" t="s">
        <v>18</v>
      </c>
    </row>
    <row r="8" spans="1:7" x14ac:dyDescent="0.6">
      <c r="F8" t="s">
        <v>5</v>
      </c>
    </row>
    <row r="9" spans="1:7" x14ac:dyDescent="0.6">
      <c r="F9" t="s">
        <v>20</v>
      </c>
    </row>
    <row r="10" spans="1:7" x14ac:dyDescent="0.6">
      <c r="A10" s="2"/>
      <c r="F10" t="s">
        <v>19</v>
      </c>
    </row>
    <row r="11" spans="1:7" x14ac:dyDescent="0.6">
      <c r="A11" s="22" t="s">
        <v>13</v>
      </c>
      <c r="B11" s="23">
        <f>G42</f>
        <v>2974400</v>
      </c>
      <c r="C11" s="23"/>
      <c r="D11" s="23"/>
    </row>
    <row r="12" spans="1:7" x14ac:dyDescent="0.6">
      <c r="A12" s="22"/>
      <c r="B12" s="23"/>
      <c r="C12" s="23"/>
      <c r="D12" s="23"/>
    </row>
    <row r="14" spans="1:7" x14ac:dyDescent="0.6">
      <c r="A14" s="24" t="s">
        <v>21</v>
      </c>
      <c r="B14" s="24"/>
      <c r="C14" s="24"/>
      <c r="D14" s="13" t="s">
        <v>0</v>
      </c>
      <c r="E14" s="13" t="s">
        <v>4</v>
      </c>
      <c r="F14" s="13" t="s">
        <v>3</v>
      </c>
      <c r="G14" s="13" t="s">
        <v>2</v>
      </c>
    </row>
    <row r="15" spans="1:7" x14ac:dyDescent="0.6">
      <c r="A15" s="18" t="s">
        <v>22</v>
      </c>
      <c r="B15" s="18"/>
      <c r="C15" s="18"/>
      <c r="D15" s="5">
        <v>5</v>
      </c>
      <c r="E15" s="6" t="s">
        <v>23</v>
      </c>
      <c r="F15" s="7">
        <v>120000</v>
      </c>
      <c r="G15" s="7">
        <f>D15*F15</f>
        <v>600000</v>
      </c>
    </row>
    <row r="16" spans="1:7" x14ac:dyDescent="0.6">
      <c r="A16" s="18" t="s">
        <v>24</v>
      </c>
      <c r="B16" s="18"/>
      <c r="C16" s="18"/>
      <c r="D16" s="5">
        <v>10</v>
      </c>
      <c r="E16" s="6" t="s">
        <v>23</v>
      </c>
      <c r="F16" s="7">
        <v>35000</v>
      </c>
      <c r="G16" s="7">
        <f t="shared" ref="G16:G39" si="0">D16*F16</f>
        <v>350000</v>
      </c>
    </row>
    <row r="17" spans="1:7" x14ac:dyDescent="0.6">
      <c r="A17" s="18" t="s">
        <v>25</v>
      </c>
      <c r="B17" s="18"/>
      <c r="C17" s="18"/>
      <c r="D17" s="5">
        <v>5</v>
      </c>
      <c r="E17" s="6" t="s">
        <v>26</v>
      </c>
      <c r="F17" s="7">
        <v>18000</v>
      </c>
      <c r="G17" s="7">
        <f t="shared" si="0"/>
        <v>90000</v>
      </c>
    </row>
    <row r="18" spans="1:7" x14ac:dyDescent="0.6">
      <c r="A18" s="18" t="s">
        <v>27</v>
      </c>
      <c r="B18" s="18"/>
      <c r="C18" s="18"/>
      <c r="D18" s="5">
        <v>20</v>
      </c>
      <c r="E18" s="6" t="s">
        <v>26</v>
      </c>
      <c r="F18" s="7">
        <v>8000</v>
      </c>
      <c r="G18" s="7">
        <f t="shared" si="0"/>
        <v>160000</v>
      </c>
    </row>
    <row r="19" spans="1:7" x14ac:dyDescent="0.6">
      <c r="A19" s="18" t="s">
        <v>28</v>
      </c>
      <c r="B19" s="18"/>
      <c r="C19" s="18"/>
      <c r="D19" s="5">
        <v>20</v>
      </c>
      <c r="E19" s="6" t="s">
        <v>26</v>
      </c>
      <c r="F19" s="7">
        <v>4500</v>
      </c>
      <c r="G19" s="7">
        <f t="shared" si="0"/>
        <v>90000</v>
      </c>
    </row>
    <row r="20" spans="1:7" x14ac:dyDescent="0.6">
      <c r="A20" s="18" t="s">
        <v>29</v>
      </c>
      <c r="B20" s="18"/>
      <c r="C20" s="18"/>
      <c r="D20" s="5">
        <v>15</v>
      </c>
      <c r="E20" s="6" t="s">
        <v>26</v>
      </c>
      <c r="F20" s="7">
        <v>9000</v>
      </c>
      <c r="G20" s="7">
        <f t="shared" si="0"/>
        <v>135000</v>
      </c>
    </row>
    <row r="21" spans="1:7" x14ac:dyDescent="0.6">
      <c r="A21" s="18" t="s">
        <v>30</v>
      </c>
      <c r="B21" s="18"/>
      <c r="C21" s="18"/>
      <c r="D21" s="5">
        <v>15</v>
      </c>
      <c r="E21" s="6" t="s">
        <v>26</v>
      </c>
      <c r="F21" s="7">
        <v>6000</v>
      </c>
      <c r="G21" s="7">
        <f t="shared" si="0"/>
        <v>90000</v>
      </c>
    </row>
    <row r="22" spans="1:7" x14ac:dyDescent="0.6">
      <c r="A22" s="18" t="s">
        <v>31</v>
      </c>
      <c r="B22" s="18"/>
      <c r="C22" s="18"/>
      <c r="D22" s="5">
        <v>50</v>
      </c>
      <c r="E22" s="6" t="s">
        <v>32</v>
      </c>
      <c r="F22" s="7">
        <v>800</v>
      </c>
      <c r="G22" s="7">
        <f t="shared" si="0"/>
        <v>40000</v>
      </c>
    </row>
    <row r="23" spans="1:7" x14ac:dyDescent="0.6">
      <c r="A23" s="18" t="s">
        <v>33</v>
      </c>
      <c r="B23" s="18"/>
      <c r="C23" s="18"/>
      <c r="D23" s="5">
        <v>20</v>
      </c>
      <c r="E23" s="6" t="s">
        <v>26</v>
      </c>
      <c r="F23" s="7">
        <v>1500</v>
      </c>
      <c r="G23" s="7">
        <f t="shared" si="0"/>
        <v>30000</v>
      </c>
    </row>
    <row r="24" spans="1:7" x14ac:dyDescent="0.6">
      <c r="A24" s="18" t="s">
        <v>34</v>
      </c>
      <c r="B24" s="18"/>
      <c r="C24" s="18"/>
      <c r="D24" s="5">
        <v>2</v>
      </c>
      <c r="E24" s="6" t="s">
        <v>23</v>
      </c>
      <c r="F24" s="7">
        <v>45000</v>
      </c>
      <c r="G24" s="7">
        <f t="shared" si="0"/>
        <v>90000</v>
      </c>
    </row>
    <row r="25" spans="1:7" x14ac:dyDescent="0.6">
      <c r="A25" s="18" t="s">
        <v>35</v>
      </c>
      <c r="B25" s="18"/>
      <c r="C25" s="18"/>
      <c r="D25" s="5">
        <v>10</v>
      </c>
      <c r="E25" s="6" t="s">
        <v>26</v>
      </c>
      <c r="F25" s="7">
        <v>3000</v>
      </c>
      <c r="G25" s="7">
        <f t="shared" si="0"/>
        <v>30000</v>
      </c>
    </row>
    <row r="26" spans="1:7" x14ac:dyDescent="0.6">
      <c r="A26" s="18" t="s">
        <v>36</v>
      </c>
      <c r="B26" s="18"/>
      <c r="C26" s="18"/>
      <c r="D26" s="5">
        <v>10</v>
      </c>
      <c r="E26" s="6" t="s">
        <v>26</v>
      </c>
      <c r="F26" s="7">
        <v>3500</v>
      </c>
      <c r="G26" s="7">
        <f t="shared" si="0"/>
        <v>35000</v>
      </c>
    </row>
    <row r="27" spans="1:7" x14ac:dyDescent="0.6">
      <c r="A27" s="18" t="s">
        <v>37</v>
      </c>
      <c r="B27" s="18"/>
      <c r="C27" s="18"/>
      <c r="D27" s="5">
        <v>30</v>
      </c>
      <c r="E27" s="6" t="s">
        <v>38</v>
      </c>
      <c r="F27" s="7">
        <v>600</v>
      </c>
      <c r="G27" s="7">
        <f t="shared" si="0"/>
        <v>18000</v>
      </c>
    </row>
    <row r="28" spans="1:7" x14ac:dyDescent="0.6">
      <c r="A28" s="18" t="s">
        <v>39</v>
      </c>
      <c r="B28" s="18"/>
      <c r="C28" s="18"/>
      <c r="D28" s="5">
        <v>1</v>
      </c>
      <c r="E28" s="6" t="s">
        <v>23</v>
      </c>
      <c r="F28" s="7">
        <v>80000</v>
      </c>
      <c r="G28" s="7">
        <f t="shared" si="0"/>
        <v>80000</v>
      </c>
    </row>
    <row r="29" spans="1:7" x14ac:dyDescent="0.6">
      <c r="A29" s="18" t="s">
        <v>40</v>
      </c>
      <c r="B29" s="18"/>
      <c r="C29" s="18"/>
      <c r="D29" s="5">
        <v>2</v>
      </c>
      <c r="E29" s="6" t="s">
        <v>23</v>
      </c>
      <c r="F29" s="7">
        <v>25000</v>
      </c>
      <c r="G29" s="7">
        <f t="shared" si="0"/>
        <v>50000</v>
      </c>
    </row>
    <row r="30" spans="1:7" x14ac:dyDescent="0.6">
      <c r="A30" s="18" t="s">
        <v>41</v>
      </c>
      <c r="B30" s="18"/>
      <c r="C30" s="18"/>
      <c r="D30" s="5">
        <v>4</v>
      </c>
      <c r="E30" s="6" t="s">
        <v>23</v>
      </c>
      <c r="F30" s="7">
        <v>15000</v>
      </c>
      <c r="G30" s="7">
        <f t="shared" si="0"/>
        <v>60000</v>
      </c>
    </row>
    <row r="31" spans="1:7" x14ac:dyDescent="0.6">
      <c r="A31" s="18" t="s">
        <v>42</v>
      </c>
      <c r="B31" s="18"/>
      <c r="C31" s="18"/>
      <c r="D31" s="5">
        <v>10</v>
      </c>
      <c r="E31" s="6" t="s">
        <v>43</v>
      </c>
      <c r="F31" s="7">
        <v>12000</v>
      </c>
      <c r="G31" s="7">
        <f t="shared" si="0"/>
        <v>120000</v>
      </c>
    </row>
    <row r="32" spans="1:7" x14ac:dyDescent="0.6">
      <c r="A32" s="18" t="s">
        <v>44</v>
      </c>
      <c r="B32" s="18"/>
      <c r="C32" s="18"/>
      <c r="D32" s="5">
        <v>1</v>
      </c>
      <c r="E32" s="6" t="s">
        <v>45</v>
      </c>
      <c r="F32" s="7">
        <v>150000</v>
      </c>
      <c r="G32" s="7">
        <f t="shared" si="0"/>
        <v>150000</v>
      </c>
    </row>
    <row r="33" spans="1:7" x14ac:dyDescent="0.6">
      <c r="A33" s="18" t="s">
        <v>46</v>
      </c>
      <c r="B33" s="18"/>
      <c r="C33" s="18"/>
      <c r="D33" s="5">
        <v>1</v>
      </c>
      <c r="E33" s="6" t="s">
        <v>45</v>
      </c>
      <c r="F33" s="7">
        <v>200000</v>
      </c>
      <c r="G33" s="7">
        <f t="shared" si="0"/>
        <v>200000</v>
      </c>
    </row>
    <row r="34" spans="1:7" x14ac:dyDescent="0.6">
      <c r="A34" s="18" t="s">
        <v>47</v>
      </c>
      <c r="B34" s="18"/>
      <c r="C34" s="18"/>
      <c r="D34" s="5">
        <v>15</v>
      </c>
      <c r="E34" s="6" t="s">
        <v>23</v>
      </c>
      <c r="F34" s="7">
        <v>5000</v>
      </c>
      <c r="G34" s="7">
        <f t="shared" si="0"/>
        <v>75000</v>
      </c>
    </row>
    <row r="35" spans="1:7" x14ac:dyDescent="0.6">
      <c r="A35" s="18" t="s">
        <v>48</v>
      </c>
      <c r="B35" s="18"/>
      <c r="C35" s="18"/>
      <c r="D35" s="5">
        <v>1</v>
      </c>
      <c r="E35" s="6" t="s">
        <v>45</v>
      </c>
      <c r="F35" s="7">
        <v>50000</v>
      </c>
      <c r="G35" s="7">
        <f t="shared" si="0"/>
        <v>50000</v>
      </c>
    </row>
    <row r="36" spans="1:7" x14ac:dyDescent="0.6">
      <c r="A36" s="18" t="s">
        <v>49</v>
      </c>
      <c r="B36" s="18"/>
      <c r="C36" s="18"/>
      <c r="D36" s="5">
        <v>1</v>
      </c>
      <c r="E36" s="6" t="s">
        <v>45</v>
      </c>
      <c r="F36" s="7">
        <v>30000</v>
      </c>
      <c r="G36" s="7">
        <f t="shared" si="0"/>
        <v>30000</v>
      </c>
    </row>
    <row r="37" spans="1:7" x14ac:dyDescent="0.6">
      <c r="A37" s="35" t="s">
        <v>50</v>
      </c>
      <c r="B37" s="36"/>
      <c r="C37" s="37"/>
      <c r="D37" s="5">
        <v>1</v>
      </c>
      <c r="E37" s="6" t="s">
        <v>23</v>
      </c>
      <c r="F37" s="7">
        <v>70000</v>
      </c>
      <c r="G37" s="7">
        <f t="shared" si="0"/>
        <v>70000</v>
      </c>
    </row>
    <row r="38" spans="1:7" x14ac:dyDescent="0.6">
      <c r="A38" s="35" t="s">
        <v>51</v>
      </c>
      <c r="B38" s="36"/>
      <c r="C38" s="37"/>
      <c r="D38" s="5">
        <v>1</v>
      </c>
      <c r="E38" s="6" t="s">
        <v>23</v>
      </c>
      <c r="F38" s="7">
        <v>25000</v>
      </c>
      <c r="G38" s="7">
        <f t="shared" si="0"/>
        <v>25000</v>
      </c>
    </row>
    <row r="39" spans="1:7" x14ac:dyDescent="0.6">
      <c r="A39" s="35" t="s">
        <v>52</v>
      </c>
      <c r="B39" s="36"/>
      <c r="C39" s="37"/>
      <c r="D39" s="5">
        <v>3</v>
      </c>
      <c r="E39" s="6" t="s">
        <v>23</v>
      </c>
      <c r="F39" s="7">
        <v>12000</v>
      </c>
      <c r="G39" s="7">
        <f t="shared" si="0"/>
        <v>36000</v>
      </c>
    </row>
    <row r="40" spans="1:7" x14ac:dyDescent="0.6">
      <c r="F40" s="13" t="s">
        <v>7</v>
      </c>
      <c r="G40" s="14">
        <f>SUM(G15:G39)</f>
        <v>2704000</v>
      </c>
    </row>
    <row r="41" spans="1:7" x14ac:dyDescent="0.6">
      <c r="A41" s="9"/>
      <c r="B41" s="10"/>
      <c r="C41" s="10"/>
      <c r="F41" s="13" t="s">
        <v>8</v>
      </c>
      <c r="G41" s="8">
        <f>G40*0.1</f>
        <v>270400</v>
      </c>
    </row>
    <row r="42" spans="1:7" x14ac:dyDescent="0.6">
      <c r="A42" s="3"/>
      <c r="B42" s="4"/>
      <c r="C42" s="4"/>
      <c r="F42" s="13" t="s">
        <v>6</v>
      </c>
      <c r="G42" s="8">
        <f>G40+G41</f>
        <v>2974400</v>
      </c>
    </row>
    <row r="43" spans="1:7" x14ac:dyDescent="0.6">
      <c r="A43" s="3"/>
      <c r="B43" s="4"/>
      <c r="C43" s="4"/>
    </row>
    <row r="45" spans="1:7" x14ac:dyDescent="0.6">
      <c r="A45" s="34" t="s">
        <v>53</v>
      </c>
      <c r="B45" s="34"/>
      <c r="C45" s="34"/>
      <c r="D45" s="34"/>
      <c r="E45" s="34"/>
      <c r="F45" s="34"/>
      <c r="G45" s="34"/>
    </row>
    <row r="46" spans="1:7" x14ac:dyDescent="0.6">
      <c r="A46" s="25"/>
      <c r="B46" s="26"/>
      <c r="C46" s="26"/>
      <c r="D46" s="26"/>
      <c r="E46" s="26"/>
      <c r="F46" s="26"/>
      <c r="G46" s="27"/>
    </row>
    <row r="47" spans="1:7" x14ac:dyDescent="0.6">
      <c r="A47" s="28"/>
      <c r="B47" s="29"/>
      <c r="C47" s="29"/>
      <c r="D47" s="29"/>
      <c r="E47" s="29"/>
      <c r="F47" s="29"/>
      <c r="G47" s="30"/>
    </row>
    <row r="48" spans="1:7" ht="25.5" customHeight="1" x14ac:dyDescent="0.6">
      <c r="A48" s="31"/>
      <c r="B48" s="32"/>
      <c r="C48" s="32"/>
      <c r="D48" s="32"/>
      <c r="E48" s="32"/>
      <c r="F48" s="32"/>
      <c r="G48" s="33"/>
    </row>
    <row r="49" spans="1:7" x14ac:dyDescent="0.6">
      <c r="A49" s="2"/>
      <c r="B49" s="2"/>
      <c r="C49" s="2"/>
      <c r="D49" s="2"/>
      <c r="E49" s="2"/>
      <c r="F49" s="2"/>
      <c r="G49" s="2"/>
    </row>
    <row r="50" spans="1:7" ht="24" customHeight="1" x14ac:dyDescent="0.6">
      <c r="A50" s="17" t="s">
        <v>16</v>
      </c>
      <c r="B50" t="s">
        <v>17</v>
      </c>
    </row>
    <row r="51" spans="1:7" ht="24" customHeight="1" x14ac:dyDescent="0.6">
      <c r="A51" s="15" t="s">
        <v>15</v>
      </c>
      <c r="B51" s="16">
        <v>46011</v>
      </c>
    </row>
  </sheetData>
  <mergeCells count="32">
    <mergeCell ref="A46:G48"/>
    <mergeCell ref="A26:C26"/>
    <mergeCell ref="A27:C27"/>
    <mergeCell ref="A28:C28"/>
    <mergeCell ref="A29:C29"/>
    <mergeCell ref="A45:G45"/>
    <mergeCell ref="A37:C37"/>
    <mergeCell ref="A36:C36"/>
    <mergeCell ref="A35:C35"/>
    <mergeCell ref="A34:C34"/>
    <mergeCell ref="A38:C38"/>
    <mergeCell ref="A39:C39"/>
    <mergeCell ref="A1:G1"/>
    <mergeCell ref="A2:D3"/>
    <mergeCell ref="A11:A12"/>
    <mergeCell ref="B11:D12"/>
    <mergeCell ref="A14:C14"/>
    <mergeCell ref="A16:C16"/>
    <mergeCell ref="A15:C15"/>
    <mergeCell ref="A23:C23"/>
    <mergeCell ref="A22:C22"/>
    <mergeCell ref="A21:C21"/>
    <mergeCell ref="A20:C20"/>
    <mergeCell ref="A19:C19"/>
    <mergeCell ref="A18:C18"/>
    <mergeCell ref="A17:C17"/>
    <mergeCell ref="A24:C24"/>
    <mergeCell ref="A25:C25"/>
    <mergeCell ref="A33:C33"/>
    <mergeCell ref="A32:C32"/>
    <mergeCell ref="A31:C31"/>
    <mergeCell ref="A30:C30"/>
  </mergeCells>
  <phoneticPr fontId="1"/>
  <pageMargins left="0.51181102362204722" right="0.51181102362204722" top="0.74803149606299213" bottom="0.74803149606299213" header="0.31496062992125984" footer="0.31496062992125984"/>
  <pageSetup paperSize="9" scale="92" fitToWidth="0" fitToHeight="0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2022-08-01T01:33:50Z</dcterms:created>
  <dcterms:modified xsi:type="dcterms:W3CDTF">2025-11-13T15:11:45Z</dcterms:modified>
</cp:coreProperties>
</file>